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AIS SECTORES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<sst xmlns="http://schemas.openxmlformats.org/spreadsheetml/2006/main" count="64" uniqueCount="64">
  <si>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(en millones de US$)</t>
  </si>
  <si>
    <t>ESPAÑA</t>
  </si>
  <si>
    <t>EE.UU.</t>
  </si>
  <si>
    <t>CHILE</t>
  </si>
  <si>
    <t>BRASIL</t>
  </si>
  <si>
    <t>COLOMBIA</t>
  </si>
  <si>
    <t>CANADA</t>
  </si>
  <si>
    <t>PANAMA</t>
  </si>
  <si>
    <t>LUXEMBURGO</t>
  </si>
  <si>
    <t>SUIZA</t>
  </si>
  <si>
    <t>MEXICO</t>
  </si>
  <si>
    <t>SINGAPORE</t>
  </si>
  <si>
    <t>BERMUDA ISLAS</t>
  </si>
  <si>
    <t>JAPON</t>
  </si>
  <si>
    <t>FRANCIA</t>
  </si>
  <si>
    <t>CHINA</t>
  </si>
  <si>
    <t>ALEMANIA</t>
  </si>
  <si>
    <t>BAHAMAS ISLAS</t>
  </si>
  <si>
    <t>ECUADOR</t>
  </si>
  <si>
    <t>URUGUAY</t>
  </si>
  <si>
    <t>ITALIA</t>
  </si>
  <si>
    <t>CAYMAN ISLAS</t>
  </si>
  <si>
    <t>BELGICA</t>
  </si>
  <si>
    <t>SUECIA</t>
  </si>
  <si>
    <t>COREA</t>
  </si>
  <si>
    <t>ARGENTINA</t>
  </si>
  <si>
    <t>PORTUGAL</t>
  </si>
  <si>
    <t>GRAN BRETAÑA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</si>
  <si>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</si>
  <si>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</si>
  <si>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</si>
  <si>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</si>
  <si>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</si>
  <si>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</si>
  <si>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</si>
  <si>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</si>
  <si>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OTROS</t>
  </si>
  <si>
    <t>REINO UNIDO</t>
  </si>
  <si>
    <t>PAISES BAJOS</t>
  </si>
  <si>
    <t>SECTOR</t>
  </si>
  <si>
    <t>COMUNICACIONES</t>
  </si>
  <si>
    <t>MINERIA</t>
  </si>
  <si>
    <t>ENERGIA</t>
  </si>
  <si>
    <t>FINANZAS</t>
  </si>
  <si>
    <t>PETROLEO</t>
  </si>
  <si>
    <t>TRANSPORTE</t>
  </si>
  <si>
    <t>CONSTRUCCION</t>
  </si>
  <si>
    <t>SERVICIOS</t>
  </si>
  <si>
    <t>AGRICULTURA</t>
  </si>
  <si>
    <t>INDUSTRIA</t>
  </si>
  <si>
    <t>COMERCIO</t>
  </si>
  <si>
    <t>TURISMO</t>
  </si>
  <si>
    <t>VIVIENDA</t>
  </si>
  <si>
    <t>PESCA</t>
  </si>
  <si>
    <t>SILVICULTURA</t>
  </si>
  <si>
    <t>1/ Considera aportes provenientes del exterior destinados al capital social de empresas nacionales.</t>
  </si>
  <si>
    <t>Fuente y elaboración: Dirección de Servicios al Inversionista - PROINVERSIÓN</t>
  </si>
  <si>
    <t>TOTAL 2/</t>
  </si>
  <si>
    <t>TOTAL</t>
  </si>
  <si>
    <t>U.E.A. (UNITED ARAB EMIRATES)</t>
  </si>
  <si>
    <t>VIRGENES ISLAS (BRITANICAS)</t>
  </si>
  <si>
    <t>NORUEGA</t>
  </si>
  <si>
    <t>2/Actualizado al 31 de diciembre 2022</t>
  </si>
  <si>
    <r>
      <t xml:space="preserve">SALDO DE INVERSIÓN EXTRANJERA DIRECTA EN EL PERÚ COMO APORTE AL CAPITAL, POR PAÍS DE DOMICILIO Y SECTOR DE DESTINO </t>
    </r>
    <r>
      <rPr>
        <b/>
        <vertAlign val="superscript"/>
        <sz val="16"/>
        <color indexed="8"/>
        <rFont val="Calibri"/>
        <family val="2"/>
      </rPr>
      <t>1/</t>
    </r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</si>
</sst>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.0"/>
    <numFmt numFmtId="179" formatCode="_(* #,##0.00_);_(* \(#,##0.00\);_(* &quot;-&quot;??_);_(@_)"/>
    <numFmt numFmtId="180" formatCode="_ * #,##0.0_ ;_ * \-#,##0.0_ ;_ * &quot;-&quot;??_ ;_ @_ "/>
    <numFmt numFmtId="181" formatCode="0.0"/>
    <numFmt numFmtId="182" formatCode="[$-280A]dddd\,\ dd&quot; de &quot;mmmm&quot; de &quot;yyyy"/>
    <numFmt numFmtId="183" formatCode="[$-2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0" xfId="53" applyFill="1" applyAlignment="1">
      <alignment vertical="center"/>
      <protection/>
    </xf>
    <xf numFmtId="0" fontId="41" fillId="34" borderId="10" xfId="53" applyFont="1" applyFill="1" applyBorder="1" applyAlignment="1">
      <alignment horizontal="center" vertical="center"/>
      <protection/>
    </xf>
    <xf numFmtId="0" fontId="42" fillId="33" borderId="0" xfId="53" applyFont="1" applyFill="1" applyAlignment="1">
      <alignment vertical="center"/>
      <protection/>
    </xf>
    <xf numFmtId="0" fontId="21" fillId="33" borderId="0" xfId="53" applyFont="1" applyFill="1" applyAlignment="1">
      <alignment vertical="center"/>
      <protection/>
    </xf>
    <xf numFmtId="0" fontId="20" fillId="33" borderId="0" xfId="53" applyFont="1" applyFill="1" applyAlignment="1">
      <alignment horizontal="left" vertical="center"/>
      <protection/>
    </xf>
    <xf numFmtId="0" fontId="22" fillId="33" borderId="0" xfId="53" applyFont="1" applyFill="1" applyAlignment="1">
      <alignment vertical="center"/>
      <protection/>
    </xf>
    <xf numFmtId="0" fontId="43" fillId="33" borderId="0" xfId="53" applyFont="1" applyFill="1" applyAlignment="1">
      <alignment vertical="center"/>
      <protection/>
    </xf>
    <xf numFmtId="180" fontId="21" fillId="0" borderId="10" xfId="53" applyNumberFormat="1" applyFont="1" applyBorder="1" applyAlignment="1">
      <alignment vertical="center"/>
      <protection/>
    </xf>
    <xf numFmtId="0" fontId="42" fillId="0" borderId="10" xfId="0" applyFont="1" applyBorder="1" applyAlignment="1" applyProtection="1">
      <alignment/>
      <protection locked="0"/>
    </xf>
    <xf numFmtId="181" fontId="21" fillId="0" borderId="10" xfId="53" applyNumberFormat="1" applyFont="1" applyBorder="1" applyAlignment="1">
      <alignment vertical="center"/>
      <protection/>
    </xf>
    <xf numFmtId="180" fontId="41" fillId="34" borderId="10" xfId="49" applyNumberFormat="1" applyFont="1" applyFill="1" applyBorder="1" applyAlignment="1">
      <alignment horizontal="center" vertical="center"/>
    </xf>
    <xf numFmtId="180" fontId="41" fillId="34" borderId="10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tabSelected="1" view="pageBreakPreview" zoomScaleSheetLayoutView="100" workbookViewId="0" topLeftCell="A1">
      <selection activeCell="J14" sqref="J14"/>
    </sheetView>
  </sheetViews>
  <sheetFormatPr defaultColWidth="11.421875" defaultRowHeight="15"/>
  <cols>
    <col min="1" max="1" width="15.7109375" style="0" customWidth="1"/>
    <col min="17" max="17" width="11.00390625" style="0" customWidth="1"/>
  </cols>
  <sheetData>
    <row r="1" spans="1:17" ht="23.25">
      <c r="A1" s="6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</row>
    <row r="2" spans="1:17" ht="1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</row>
    <row r="3" spans="1:17" ht="1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</row>
    <row r="4" spans="1:17" ht="15">
      <c r="A4" s="2" t="s">
        <v>39</v>
      </c>
      <c r="B4" s="2" t="s">
        <v>41</v>
      </c>
      <c r="C4" s="2" t="s">
        <v>43</v>
      </c>
      <c r="D4" s="2" t="s">
        <v>40</v>
      </c>
      <c r="E4" s="2" t="s">
        <v>42</v>
      </c>
      <c r="F4" s="2" t="s">
        <v>49</v>
      </c>
      <c r="G4" s="2" t="s">
        <v>47</v>
      </c>
      <c r="H4" s="2" t="s">
        <v>50</v>
      </c>
      <c r="I4" s="2" t="s">
        <v>44</v>
      </c>
      <c r="J4" s="2" t="s">
        <v>45</v>
      </c>
      <c r="K4" s="2" t="s">
        <v>46</v>
      </c>
      <c r="L4" s="2" t="s">
        <v>53</v>
      </c>
      <c r="M4" s="2" t="s">
        <v>51</v>
      </c>
      <c r="N4" s="2" t="s">
        <v>48</v>
      </c>
      <c r="O4" s="2" t="s">
        <v>52</v>
      </c>
      <c r="P4" s="2" t="s">
        <v>54</v>
      </c>
      <c r="Q4" s="2" t="s">
        <v>57</v>
      </c>
    </row>
    <row r="5" spans="1:17" ht="15">
      <c r="A5" s="8" t="s">
        <v>37</v>
      </c>
      <c r="B5" s="10">
        <v>2674.9975097829997</v>
      </c>
      <c r="C5" s="10">
        <v>1526.5449811954904</v>
      </c>
      <c r="D5" s="10">
        <v>326.7216483301074</v>
      </c>
      <c r="E5" s="10">
        <v>291.757262560549</v>
      </c>
      <c r="F5" s="10">
        <v>179.8964056553649</v>
      </c>
      <c r="G5" s="10">
        <v>121.19295411679927</v>
      </c>
      <c r="H5" s="10">
        <v>126.24745025962616</v>
      </c>
      <c r="I5" s="10">
        <v>110.8572836</v>
      </c>
      <c r="J5" s="10">
        <v>62.85917457083599</v>
      </c>
      <c r="K5" s="10">
        <v>1.1310000043718655</v>
      </c>
      <c r="L5" s="10">
        <v>1</v>
      </c>
      <c r="M5" s="10">
        <v>32.100345781756005</v>
      </c>
      <c r="N5" s="10">
        <v>12.33463418</v>
      </c>
      <c r="O5" s="10">
        <v>0.8920172399999997</v>
      </c>
      <c r="P5" s="10">
        <v>0</v>
      </c>
      <c r="Q5" s="8">
        <f>SUM(B5:P5)</f>
        <v>5468.532667277902</v>
      </c>
    </row>
    <row r="6" spans="1:17" ht="15">
      <c r="A6" s="8" t="s">
        <v>1</v>
      </c>
      <c r="B6" s="10">
        <v>2.6195341199999995</v>
      </c>
      <c r="C6" s="10">
        <v>858.164711609891</v>
      </c>
      <c r="D6" s="10">
        <v>3059.9746812311064</v>
      </c>
      <c r="E6" s="10">
        <v>495.19644268488787</v>
      </c>
      <c r="F6" s="10">
        <v>145.43440459369685</v>
      </c>
      <c r="G6" s="10">
        <v>319.49214247121216</v>
      </c>
      <c r="H6" s="10">
        <v>5.01042941</v>
      </c>
      <c r="I6" s="10">
        <v>125.562204</v>
      </c>
      <c r="J6" s="10">
        <v>99.77269496169664</v>
      </c>
      <c r="K6" s="10">
        <v>66.70077137445375</v>
      </c>
      <c r="L6" s="10">
        <v>0</v>
      </c>
      <c r="M6" s="10">
        <v>0</v>
      </c>
      <c r="N6" s="10">
        <v>5.999393599999999</v>
      </c>
      <c r="O6" s="10">
        <v>2.53256271139537</v>
      </c>
      <c r="P6" s="10">
        <v>0</v>
      </c>
      <c r="Q6" s="8">
        <f aca="true" t="shared" si="0" ref="Q6:Q45">SUM(B6:P6)</f>
        <v>5186.459972768339</v>
      </c>
    </row>
    <row r="7" spans="1:17" ht="15">
      <c r="A7" s="8" t="s">
        <v>3</v>
      </c>
      <c r="B7" s="10">
        <v>192.060598877231</v>
      </c>
      <c r="C7" s="10">
        <v>1061.399342488955</v>
      </c>
      <c r="D7" s="10">
        <v>1612.5786976428572</v>
      </c>
      <c r="E7" s="10">
        <v>153.68318287082968</v>
      </c>
      <c r="F7" s="10">
        <v>211.0159252814394</v>
      </c>
      <c r="G7" s="10">
        <v>67.82788333517045</v>
      </c>
      <c r="H7" s="10">
        <v>143.5328444237346</v>
      </c>
      <c r="I7" s="10">
        <v>0</v>
      </c>
      <c r="J7" s="10">
        <v>21.82269965177017</v>
      </c>
      <c r="K7" s="10">
        <v>86.88927532202547</v>
      </c>
      <c r="L7" s="10">
        <v>0</v>
      </c>
      <c r="M7" s="10">
        <v>17.302</v>
      </c>
      <c r="N7" s="10">
        <v>11.702978152829647</v>
      </c>
      <c r="O7" s="10">
        <v>3.09046557</v>
      </c>
      <c r="P7" s="10">
        <v>0</v>
      </c>
      <c r="Q7" s="8">
        <f t="shared" si="0"/>
        <v>3582.9058936168426</v>
      </c>
    </row>
    <row r="8" spans="1:17" ht="15">
      <c r="A8" s="8" t="s">
        <v>2</v>
      </c>
      <c r="B8" s="10">
        <v>955.5252669067784</v>
      </c>
      <c r="C8" s="10">
        <v>448.0370241150295</v>
      </c>
      <c r="D8" s="10">
        <v>34.121241268172746</v>
      </c>
      <c r="E8" s="10">
        <v>405.286636688281</v>
      </c>
      <c r="F8" s="10">
        <v>913.3366797161542</v>
      </c>
      <c r="G8" s="10">
        <v>120.93294652791778</v>
      </c>
      <c r="H8" s="10">
        <v>140.96035159970165</v>
      </c>
      <c r="I8" s="10">
        <v>163.880341693779</v>
      </c>
      <c r="J8" s="10">
        <v>17.884378854441607</v>
      </c>
      <c r="K8" s="10">
        <v>0.44869848000000007</v>
      </c>
      <c r="L8" s="10">
        <v>3.6724398999999996</v>
      </c>
      <c r="M8" s="10">
        <v>25.79928246046301</v>
      </c>
      <c r="N8" s="10">
        <v>0.92554315</v>
      </c>
      <c r="O8" s="10">
        <v>0.31044136001399997</v>
      </c>
      <c r="P8" s="10">
        <v>1.2449411000000001</v>
      </c>
      <c r="Q8" s="8">
        <f t="shared" si="0"/>
        <v>3232.366213820733</v>
      </c>
    </row>
    <row r="9" spans="1:17" ht="15">
      <c r="A9" s="8" t="s">
        <v>38</v>
      </c>
      <c r="B9" s="10">
        <v>409.890173564554</v>
      </c>
      <c r="C9" s="10">
        <v>37.083249989721295</v>
      </c>
      <c r="D9" s="10">
        <v>11.192</v>
      </c>
      <c r="E9" s="10">
        <v>266.6023364786047</v>
      </c>
      <c r="F9" s="10">
        <v>278.4241364916061</v>
      </c>
      <c r="G9" s="10">
        <v>306.15191519060005</v>
      </c>
      <c r="H9" s="10">
        <v>19.49232059076648</v>
      </c>
      <c r="I9" s="10">
        <v>0.18407131</v>
      </c>
      <c r="J9" s="10">
        <v>57.35078143685633</v>
      </c>
      <c r="K9" s="10">
        <v>10.844926</v>
      </c>
      <c r="L9" s="10">
        <v>0</v>
      </c>
      <c r="M9" s="10">
        <v>1.9777169139465869</v>
      </c>
      <c r="N9" s="10">
        <v>1.63702904</v>
      </c>
      <c r="O9" s="10">
        <v>1.1198685800000001</v>
      </c>
      <c r="P9" s="10">
        <v>0</v>
      </c>
      <c r="Q9" s="8">
        <f t="shared" si="0"/>
        <v>1401.9505255866554</v>
      </c>
    </row>
    <row r="10" spans="1:17" ht="15">
      <c r="A10" s="8" t="s">
        <v>5</v>
      </c>
      <c r="B10" s="10">
        <v>0</v>
      </c>
      <c r="C10" s="10">
        <v>203.73094323524566</v>
      </c>
      <c r="D10" s="10">
        <v>7.627290550000001</v>
      </c>
      <c r="E10" s="10">
        <v>493.85838683277166</v>
      </c>
      <c r="F10" s="10">
        <v>516.4951477818227</v>
      </c>
      <c r="G10" s="10">
        <v>8.011218639427435</v>
      </c>
      <c r="H10" s="10">
        <v>6.076573336749159</v>
      </c>
      <c r="I10" s="10">
        <v>97.8999300000003</v>
      </c>
      <c r="J10" s="10">
        <v>13.520961663586888</v>
      </c>
      <c r="K10" s="10">
        <v>3.637978807091713E-18</v>
      </c>
      <c r="L10" s="10">
        <v>0</v>
      </c>
      <c r="M10" s="10">
        <v>0</v>
      </c>
      <c r="N10" s="10">
        <v>20.449464459999998</v>
      </c>
      <c r="O10" s="10">
        <v>0</v>
      </c>
      <c r="P10" s="10">
        <v>0</v>
      </c>
      <c r="Q10" s="8">
        <f t="shared" si="0"/>
        <v>1367.6699164996035</v>
      </c>
    </row>
    <row r="11" spans="1:17" ht="15">
      <c r="A11" s="8" t="s">
        <v>4</v>
      </c>
      <c r="B11" s="10">
        <v>708.35876683</v>
      </c>
      <c r="C11" s="10">
        <v>3.5984555290033233</v>
      </c>
      <c r="D11" s="10">
        <v>0</v>
      </c>
      <c r="E11" s="10">
        <v>32.24742472</v>
      </c>
      <c r="F11" s="10">
        <v>236.94590741996154</v>
      </c>
      <c r="G11" s="10">
        <v>95.70248510576528</v>
      </c>
      <c r="H11" s="10">
        <v>8.702834</v>
      </c>
      <c r="I11" s="10">
        <v>30.00098</v>
      </c>
      <c r="J11" s="10">
        <v>2.323750000000081</v>
      </c>
      <c r="K11" s="10">
        <v>56.69794965071702</v>
      </c>
      <c r="L11" s="10">
        <v>0</v>
      </c>
      <c r="M11" s="10">
        <v>0</v>
      </c>
      <c r="N11" s="10">
        <v>26.292678054501657</v>
      </c>
      <c r="O11" s="10">
        <v>0</v>
      </c>
      <c r="P11" s="10">
        <v>0</v>
      </c>
      <c r="Q11" s="8">
        <f t="shared" si="0"/>
        <v>1200.871231309949</v>
      </c>
    </row>
    <row r="12" spans="1:17" ht="15">
      <c r="A12" s="8" t="s">
        <v>15</v>
      </c>
      <c r="B12" s="10">
        <v>157.7802713114347</v>
      </c>
      <c r="C12" s="10">
        <v>942.382906979146</v>
      </c>
      <c r="D12" s="10">
        <v>0</v>
      </c>
      <c r="E12" s="10">
        <v>0</v>
      </c>
      <c r="F12" s="10">
        <v>2.8359999999999996E-05</v>
      </c>
      <c r="G12" s="10">
        <v>0.4777963292547275</v>
      </c>
      <c r="H12" s="10">
        <v>0.31502334000000004</v>
      </c>
      <c r="I12" s="10">
        <v>0</v>
      </c>
      <c r="J12" s="10">
        <v>0</v>
      </c>
      <c r="K12" s="10">
        <v>7.15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8">
        <f t="shared" si="0"/>
        <v>1108.1060263198353</v>
      </c>
    </row>
    <row r="13" spans="1:17" ht="15">
      <c r="A13" s="9" t="s">
        <v>6</v>
      </c>
      <c r="B13" s="10">
        <v>364.7732191360173</v>
      </c>
      <c r="C13" s="10">
        <v>666.9620283261725</v>
      </c>
      <c r="D13" s="10">
        <v>0</v>
      </c>
      <c r="E13" s="10">
        <v>2.1015126258134843E-09</v>
      </c>
      <c r="F13" s="10">
        <v>29.87848896665156</v>
      </c>
      <c r="G13" s="10">
        <v>1.6274050848676158</v>
      </c>
      <c r="H13" s="10">
        <v>0.39138260723400004</v>
      </c>
      <c r="I13" s="10">
        <v>0.025</v>
      </c>
      <c r="J13" s="10">
        <v>21.730789</v>
      </c>
      <c r="K13" s="10">
        <v>0.52942947</v>
      </c>
      <c r="L13" s="10">
        <v>0</v>
      </c>
      <c r="M13" s="10">
        <v>0</v>
      </c>
      <c r="N13" s="10">
        <v>0</v>
      </c>
      <c r="O13" s="10">
        <v>0.24998</v>
      </c>
      <c r="P13" s="10">
        <v>0</v>
      </c>
      <c r="Q13" s="8">
        <f t="shared" si="0"/>
        <v>1086.1677225930446</v>
      </c>
    </row>
    <row r="14" spans="1:17" ht="15">
      <c r="A14" s="9" t="s">
        <v>7</v>
      </c>
      <c r="B14" s="10">
        <v>38.64832844495599</v>
      </c>
      <c r="C14" s="10">
        <v>93.28071447026889</v>
      </c>
      <c r="D14" s="10">
        <v>0</v>
      </c>
      <c r="E14" s="10">
        <v>239.700878913627</v>
      </c>
      <c r="F14" s="10">
        <v>367.0275523656226</v>
      </c>
      <c r="G14" s="10">
        <v>14.471538833146703</v>
      </c>
      <c r="H14" s="10">
        <v>77.95812205579897</v>
      </c>
      <c r="I14" s="10">
        <v>2.62602017</v>
      </c>
      <c r="J14" s="10">
        <v>54.8121120026626</v>
      </c>
      <c r="K14" s="10">
        <v>12.042398650055</v>
      </c>
      <c r="L14" s="10">
        <v>24.1205966</v>
      </c>
      <c r="M14" s="10">
        <v>5.3058890699999885</v>
      </c>
      <c r="N14" s="10">
        <v>1.1248793799999985</v>
      </c>
      <c r="O14" s="10">
        <v>13.702546488399681</v>
      </c>
      <c r="P14" s="10">
        <v>0</v>
      </c>
      <c r="Q14" s="8">
        <f t="shared" si="0"/>
        <v>944.8215774445376</v>
      </c>
    </row>
    <row r="15" spans="1:17" ht="15">
      <c r="A15" s="9" t="s">
        <v>27</v>
      </c>
      <c r="B15" s="10">
        <v>833.3944765757248</v>
      </c>
      <c r="C15" s="10">
        <v>24.58447904775836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8">
        <f t="shared" si="0"/>
        <v>857.9789556234831</v>
      </c>
    </row>
    <row r="16" spans="1:17" ht="15">
      <c r="A16" s="9" t="s">
        <v>9</v>
      </c>
      <c r="B16" s="10">
        <v>12.183352823274996</v>
      </c>
      <c r="C16" s="10">
        <v>286.7530875474779</v>
      </c>
      <c r="D16" s="10">
        <v>0</v>
      </c>
      <c r="E16" s="10">
        <v>0</v>
      </c>
      <c r="F16" s="10">
        <v>196.95227171500457</v>
      </c>
      <c r="G16" s="10">
        <v>7.660846828769944</v>
      </c>
      <c r="H16" s="10">
        <v>107.37522157660139</v>
      </c>
      <c r="I16" s="10">
        <v>0.01084423</v>
      </c>
      <c r="J16" s="10">
        <v>1.05400640998</v>
      </c>
      <c r="K16" s="10">
        <v>9.52723991099034</v>
      </c>
      <c r="L16" s="10">
        <v>0</v>
      </c>
      <c r="M16" s="10">
        <v>0.052009349999999996</v>
      </c>
      <c r="N16" s="10">
        <v>0</v>
      </c>
      <c r="O16" s="10">
        <v>1.9860334</v>
      </c>
      <c r="P16" s="10">
        <v>0</v>
      </c>
      <c r="Q16" s="8">
        <f t="shared" si="0"/>
        <v>623.5549137920992</v>
      </c>
    </row>
    <row r="17" spans="1:17" ht="15">
      <c r="A17" s="9" t="s">
        <v>10</v>
      </c>
      <c r="B17" s="10">
        <v>113.09186752412225</v>
      </c>
      <c r="C17" s="10">
        <v>15.5</v>
      </c>
      <c r="D17" s="10">
        <v>407.15128236000004</v>
      </c>
      <c r="E17" s="10">
        <v>0</v>
      </c>
      <c r="F17" s="10">
        <v>2.210194868964</v>
      </c>
      <c r="G17" s="10">
        <v>0.00014500319007018154</v>
      </c>
      <c r="H17" s="10">
        <v>50.08062704244057</v>
      </c>
      <c r="I17" s="10">
        <v>0.01</v>
      </c>
      <c r="J17" s="10">
        <v>0</v>
      </c>
      <c r="K17" s="10">
        <v>4.682597</v>
      </c>
      <c r="L17" s="10">
        <v>0</v>
      </c>
      <c r="M17" s="10">
        <v>0</v>
      </c>
      <c r="N17" s="10">
        <v>0</v>
      </c>
      <c r="O17" s="10">
        <v>0.32587369</v>
      </c>
      <c r="P17" s="10">
        <v>0</v>
      </c>
      <c r="Q17" s="8">
        <f t="shared" si="0"/>
        <v>593.0525874887169</v>
      </c>
    </row>
    <row r="18" spans="1:17" ht="15">
      <c r="A18" s="9" t="s">
        <v>8</v>
      </c>
      <c r="B18" s="10">
        <v>225.71720261000002</v>
      </c>
      <c r="C18" s="10">
        <v>0.24469813000000268</v>
      </c>
      <c r="D18" s="10">
        <v>0</v>
      </c>
      <c r="E18" s="10">
        <v>270.8368950000004</v>
      </c>
      <c r="F18" s="10">
        <v>7.043731860000004</v>
      </c>
      <c r="G18" s="10">
        <v>4.065766700000002</v>
      </c>
      <c r="H18" s="10">
        <v>5.349340000000003</v>
      </c>
      <c r="I18" s="10">
        <v>0</v>
      </c>
      <c r="J18" s="10">
        <v>0</v>
      </c>
      <c r="K18" s="10">
        <v>5.026473750000109</v>
      </c>
      <c r="L18" s="10">
        <v>30.000000000000004</v>
      </c>
      <c r="M18" s="10">
        <v>0</v>
      </c>
      <c r="N18" s="10">
        <v>0</v>
      </c>
      <c r="O18" s="10">
        <v>21.302532299999996</v>
      </c>
      <c r="P18" s="10">
        <v>0</v>
      </c>
      <c r="Q18" s="8">
        <f t="shared" si="0"/>
        <v>569.5866403500006</v>
      </c>
    </row>
    <row r="19" spans="1:17" ht="15">
      <c r="A19" s="9" t="s">
        <v>11</v>
      </c>
      <c r="B19" s="10">
        <v>0</v>
      </c>
      <c r="C19" s="10">
        <v>0</v>
      </c>
      <c r="D19" s="10">
        <v>0</v>
      </c>
      <c r="E19" s="10">
        <v>262</v>
      </c>
      <c r="F19" s="10">
        <v>0</v>
      </c>
      <c r="G19" s="10">
        <v>0.004285714285714285</v>
      </c>
      <c r="H19" s="10">
        <v>0</v>
      </c>
      <c r="I19" s="10">
        <v>0</v>
      </c>
      <c r="J19" s="10">
        <v>0</v>
      </c>
      <c r="K19" s="10">
        <v>0</v>
      </c>
      <c r="L19" s="10">
        <v>103.5</v>
      </c>
      <c r="M19" s="10">
        <v>0</v>
      </c>
      <c r="N19" s="10">
        <v>0</v>
      </c>
      <c r="O19" s="10">
        <v>0</v>
      </c>
      <c r="P19" s="10">
        <v>0</v>
      </c>
      <c r="Q19" s="8">
        <f t="shared" si="0"/>
        <v>365.5042857142857</v>
      </c>
    </row>
    <row r="20" spans="1:17" ht="15">
      <c r="A20" s="9" t="s">
        <v>12</v>
      </c>
      <c r="B20" s="10">
        <v>0</v>
      </c>
      <c r="C20" s="10">
        <v>0</v>
      </c>
      <c r="D20" s="10">
        <v>0</v>
      </c>
      <c r="E20" s="10">
        <v>293.1169008418455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8">
        <f t="shared" si="0"/>
        <v>293.1169008418455</v>
      </c>
    </row>
    <row r="21" spans="1:17" ht="15">
      <c r="A21" s="9" t="s">
        <v>13</v>
      </c>
      <c r="B21" s="10">
        <v>181.25979094</v>
      </c>
      <c r="C21" s="10">
        <v>10.228</v>
      </c>
      <c r="D21" s="10">
        <v>0</v>
      </c>
      <c r="E21" s="10">
        <v>0</v>
      </c>
      <c r="F21" s="10">
        <v>31.91433281056194</v>
      </c>
      <c r="G21" s="10">
        <v>3.637978807091713E-18</v>
      </c>
      <c r="H21" s="10">
        <v>13.073350300061497</v>
      </c>
      <c r="I21" s="10">
        <v>0</v>
      </c>
      <c r="J21" s="10">
        <v>1.1953116551049998</v>
      </c>
      <c r="K21" s="10">
        <v>0.0175</v>
      </c>
      <c r="L21" s="10">
        <v>0.70656093</v>
      </c>
      <c r="M21" s="10">
        <v>0</v>
      </c>
      <c r="N21" s="10">
        <v>0</v>
      </c>
      <c r="O21" s="10">
        <v>0</v>
      </c>
      <c r="P21" s="10">
        <v>0</v>
      </c>
      <c r="Q21" s="8">
        <f t="shared" si="0"/>
        <v>238.39484663572844</v>
      </c>
    </row>
    <row r="22" spans="1:17" ht="15">
      <c r="A22" s="9" t="s">
        <v>14</v>
      </c>
      <c r="B22" s="10">
        <v>19.203540126541</v>
      </c>
      <c r="C22" s="10">
        <v>29.8057543192856</v>
      </c>
      <c r="D22" s="10">
        <v>6.01214983</v>
      </c>
      <c r="E22" s="10">
        <v>0</v>
      </c>
      <c r="F22" s="10">
        <v>3.569541026738</v>
      </c>
      <c r="G22" s="10">
        <v>0.6842056447975078</v>
      </c>
      <c r="H22" s="10">
        <v>11.588578797206027</v>
      </c>
      <c r="I22" s="10">
        <v>148</v>
      </c>
      <c r="J22" s="10">
        <v>6.971981019999999</v>
      </c>
      <c r="K22" s="10">
        <v>0.605444750002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8">
        <f t="shared" si="0"/>
        <v>226.4411955145701</v>
      </c>
    </row>
    <row r="23" spans="1:17" ht="15">
      <c r="A23" s="9" t="s">
        <v>16</v>
      </c>
      <c r="B23" s="10">
        <v>2.4854901905310003</v>
      </c>
      <c r="C23" s="10">
        <v>39.71900817</v>
      </c>
      <c r="D23" s="10">
        <v>0</v>
      </c>
      <c r="E23" s="10">
        <v>17.06</v>
      </c>
      <c r="F23" s="10">
        <v>42.815883327201796</v>
      </c>
      <c r="G23" s="10">
        <v>0.04970386</v>
      </c>
      <c r="H23" s="10">
        <v>31.88030361133219</v>
      </c>
      <c r="I23" s="10">
        <v>0</v>
      </c>
      <c r="J23" s="10">
        <v>47.001169069999996</v>
      </c>
      <c r="K23" s="10">
        <v>10.501436814</v>
      </c>
      <c r="L23" s="10">
        <v>0</v>
      </c>
      <c r="M23" s="10">
        <v>0</v>
      </c>
      <c r="N23" s="10">
        <v>0.0045955900000000235</v>
      </c>
      <c r="O23" s="10">
        <v>27.65</v>
      </c>
      <c r="P23" s="10">
        <v>0</v>
      </c>
      <c r="Q23" s="8">
        <f t="shared" si="0"/>
        <v>219.16759063306498</v>
      </c>
    </row>
    <row r="24" spans="1:17" ht="15">
      <c r="A24" s="9" t="s">
        <v>60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215.12002120595747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8">
        <f t="shared" si="0"/>
        <v>215.12002120595747</v>
      </c>
    </row>
    <row r="25" spans="1:17" ht="15">
      <c r="A25" s="9" t="s">
        <v>17</v>
      </c>
      <c r="B25" s="10">
        <v>0</v>
      </c>
      <c r="C25" s="10">
        <v>156.57592905366093</v>
      </c>
      <c r="D25" s="10">
        <v>0</v>
      </c>
      <c r="E25" s="10">
        <v>0</v>
      </c>
      <c r="F25" s="10">
        <v>8.194202581560566</v>
      </c>
      <c r="G25" s="10">
        <v>0.0058</v>
      </c>
      <c r="H25" s="10">
        <v>8.315961440694126</v>
      </c>
      <c r="I25" s="10">
        <v>0</v>
      </c>
      <c r="J25" s="10">
        <v>0.022518657963787</v>
      </c>
      <c r="K25" s="10">
        <v>10</v>
      </c>
      <c r="L25" s="10">
        <v>0</v>
      </c>
      <c r="M25" s="10">
        <v>0</v>
      </c>
      <c r="N25" s="10">
        <v>0</v>
      </c>
      <c r="O25" s="10">
        <v>-8.36735125631094E-17</v>
      </c>
      <c r="P25" s="10">
        <v>0</v>
      </c>
      <c r="Q25" s="8">
        <f t="shared" si="0"/>
        <v>183.11441173387942</v>
      </c>
    </row>
    <row r="26" spans="1:17" ht="15">
      <c r="A26" s="9" t="s">
        <v>22</v>
      </c>
      <c r="B26" s="10">
        <v>1.4210854715202003E-20</v>
      </c>
      <c r="C26" s="10">
        <v>0.020102560000000002</v>
      </c>
      <c r="D26" s="10">
        <v>0</v>
      </c>
      <c r="E26" s="10">
        <v>155.33527017600608</v>
      </c>
      <c r="F26" s="10">
        <v>5.141306950000001</v>
      </c>
      <c r="G26" s="10">
        <v>0</v>
      </c>
      <c r="H26" s="10">
        <v>0.01136399</v>
      </c>
      <c r="I26" s="10">
        <v>0</v>
      </c>
      <c r="J26" s="10">
        <v>16.800000002944525</v>
      </c>
      <c r="K26" s="10">
        <v>0</v>
      </c>
      <c r="L26" s="10">
        <v>0</v>
      </c>
      <c r="M26" s="10">
        <v>0.30513815</v>
      </c>
      <c r="N26" s="10">
        <v>0</v>
      </c>
      <c r="O26" s="10">
        <v>0</v>
      </c>
      <c r="P26" s="10">
        <v>0</v>
      </c>
      <c r="Q26" s="8">
        <f t="shared" si="0"/>
        <v>177.61318182895062</v>
      </c>
    </row>
    <row r="27" spans="1:17" ht="15">
      <c r="A27" s="9" t="s">
        <v>20</v>
      </c>
      <c r="B27" s="10">
        <v>11.707172521522002</v>
      </c>
      <c r="C27" s="10">
        <v>87.66076463815318</v>
      </c>
      <c r="D27" s="10">
        <v>0.007158830000000001</v>
      </c>
      <c r="E27" s="10">
        <v>9.000000001941949</v>
      </c>
      <c r="F27" s="10">
        <v>5.305130393685</v>
      </c>
      <c r="G27" s="10">
        <v>4.7005930354545455</v>
      </c>
      <c r="H27" s="10">
        <v>0.11033577</v>
      </c>
      <c r="I27" s="10">
        <v>0</v>
      </c>
      <c r="J27" s="10">
        <v>56.10006000169664</v>
      </c>
      <c r="K27" s="10">
        <v>0.07178918</v>
      </c>
      <c r="L27" s="10">
        <v>0</v>
      </c>
      <c r="M27" s="10">
        <v>0.1822971399999999</v>
      </c>
      <c r="N27" s="10">
        <v>0</v>
      </c>
      <c r="O27" s="10">
        <v>0.7647032300000001</v>
      </c>
      <c r="P27" s="10">
        <v>0</v>
      </c>
      <c r="Q27" s="8">
        <f t="shared" si="0"/>
        <v>175.61000474245333</v>
      </c>
    </row>
    <row r="28" spans="1:17" ht="15">
      <c r="A28" s="9" t="s">
        <v>18</v>
      </c>
      <c r="B28" s="10">
        <v>0</v>
      </c>
      <c r="C28" s="10">
        <v>43.793460708518474</v>
      </c>
      <c r="D28" s="10">
        <v>0</v>
      </c>
      <c r="E28" s="10">
        <v>0</v>
      </c>
      <c r="F28" s="10">
        <v>16.085223549502288</v>
      </c>
      <c r="G28" s="10">
        <v>2.0553141262740175</v>
      </c>
      <c r="H28" s="10">
        <v>2.5627297704190566</v>
      </c>
      <c r="I28" s="10">
        <v>0.0028736991183878854</v>
      </c>
      <c r="J28" s="10">
        <v>1.574069000089311</v>
      </c>
      <c r="K28" s="10">
        <v>94.63170063819557</v>
      </c>
      <c r="L28" s="10">
        <v>0</v>
      </c>
      <c r="M28" s="10">
        <v>0.32306790084870846</v>
      </c>
      <c r="N28" s="10">
        <v>0</v>
      </c>
      <c r="O28" s="10">
        <v>0</v>
      </c>
      <c r="P28" s="10">
        <v>0</v>
      </c>
      <c r="Q28" s="8">
        <f t="shared" si="0"/>
        <v>161.0284393929658</v>
      </c>
    </row>
    <row r="29" spans="1:17" ht="15">
      <c r="A29" s="9" t="s">
        <v>19</v>
      </c>
      <c r="B29" s="10">
        <v>0.3258</v>
      </c>
      <c r="C29" s="10">
        <v>55.430365030033</v>
      </c>
      <c r="D29" s="10">
        <v>22.77438565368477</v>
      </c>
      <c r="E29" s="10">
        <v>2.4210093099999996</v>
      </c>
      <c r="F29" s="10">
        <v>56.142489863850614</v>
      </c>
      <c r="G29" s="10">
        <v>2.931097499916</v>
      </c>
      <c r="H29" s="10">
        <v>19.607037014694157</v>
      </c>
      <c r="I29" s="10">
        <v>0.5</v>
      </c>
      <c r="J29" s="10">
        <v>0</v>
      </c>
      <c r="K29" s="10">
        <v>0.00400701</v>
      </c>
      <c r="L29" s="10">
        <v>0</v>
      </c>
      <c r="M29" s="10">
        <v>0</v>
      </c>
      <c r="N29" s="10">
        <v>0</v>
      </c>
      <c r="O29" s="10">
        <v>0.05935599</v>
      </c>
      <c r="P29" s="10">
        <v>0</v>
      </c>
      <c r="Q29" s="8">
        <f t="shared" si="0"/>
        <v>160.19554737217857</v>
      </c>
    </row>
    <row r="30" spans="1:17" ht="15">
      <c r="A30" s="9" t="s">
        <v>61</v>
      </c>
      <c r="B30" s="10">
        <v>0.00033934</v>
      </c>
      <c r="C30" s="10">
        <v>0</v>
      </c>
      <c r="D30" s="10">
        <v>0</v>
      </c>
      <c r="E30" s="10">
        <v>0</v>
      </c>
      <c r="F30" s="10">
        <v>119.99993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8">
        <f t="shared" si="0"/>
        <v>120.00026934</v>
      </c>
    </row>
    <row r="31" spans="1:17" ht="15">
      <c r="A31" s="9" t="s">
        <v>21</v>
      </c>
      <c r="B31" s="10">
        <v>0</v>
      </c>
      <c r="C31" s="10">
        <v>0</v>
      </c>
      <c r="D31" s="10">
        <v>0</v>
      </c>
      <c r="E31" s="10">
        <v>96.06</v>
      </c>
      <c r="F31" s="10">
        <v>0</v>
      </c>
      <c r="G31" s="10">
        <v>0</v>
      </c>
      <c r="H31" s="10">
        <v>17.204369000000558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8">
        <f t="shared" si="0"/>
        <v>113.26436900000056</v>
      </c>
    </row>
    <row r="32" spans="1:17" ht="15">
      <c r="A32" s="9" t="s">
        <v>23</v>
      </c>
      <c r="B32" s="10">
        <v>0</v>
      </c>
      <c r="C32" s="10">
        <v>0.11381188</v>
      </c>
      <c r="D32" s="10">
        <v>0</v>
      </c>
      <c r="E32" s="10">
        <v>8.955</v>
      </c>
      <c r="F32" s="10">
        <v>18.855041790000005</v>
      </c>
      <c r="G32" s="10">
        <v>2.65073517</v>
      </c>
      <c r="H32" s="10">
        <v>35.98637915899243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8">
        <f t="shared" si="0"/>
        <v>66.56096799899244</v>
      </c>
    </row>
    <row r="33" spans="1:17" ht="15">
      <c r="A33" s="9" t="s">
        <v>33</v>
      </c>
      <c r="B33" s="10">
        <v>0</v>
      </c>
      <c r="C33" s="10">
        <v>0.174620539986</v>
      </c>
      <c r="D33" s="10">
        <v>0</v>
      </c>
      <c r="E33" s="10">
        <v>5.035451000704629</v>
      </c>
      <c r="F33" s="10">
        <v>1.8351000004258822E-08</v>
      </c>
      <c r="G33" s="10">
        <v>41.8599999999633</v>
      </c>
      <c r="H33" s="10">
        <v>5.72419055032379</v>
      </c>
      <c r="I33" s="10">
        <v>0</v>
      </c>
      <c r="J33" s="10">
        <v>0</v>
      </c>
      <c r="K33" s="10">
        <v>0</v>
      </c>
      <c r="L33" s="10">
        <v>0</v>
      </c>
      <c r="M33" s="10">
        <v>0.004275967130999983</v>
      </c>
      <c r="N33" s="10">
        <v>0</v>
      </c>
      <c r="O33" s="10">
        <v>0</v>
      </c>
      <c r="P33" s="10">
        <v>0</v>
      </c>
      <c r="Q33" s="8">
        <f t="shared" si="0"/>
        <v>52.79853807645972</v>
      </c>
    </row>
    <row r="34" spans="1:17" ht="15">
      <c r="A34" s="9" t="s">
        <v>24</v>
      </c>
      <c r="B34" s="10">
        <v>5.900021642446518E-11</v>
      </c>
      <c r="C34" s="10">
        <v>8.999989200727</v>
      </c>
      <c r="D34" s="10">
        <v>0</v>
      </c>
      <c r="E34" s="10">
        <v>0</v>
      </c>
      <c r="F34" s="10">
        <v>5.88431612</v>
      </c>
      <c r="G34" s="10">
        <v>0</v>
      </c>
      <c r="H34" s="10">
        <v>5.74996579</v>
      </c>
      <c r="I34" s="10">
        <v>0.1</v>
      </c>
      <c r="J34" s="10">
        <v>23.3100499998293</v>
      </c>
      <c r="K34" s="10">
        <v>0</v>
      </c>
      <c r="L34" s="10">
        <v>0.01482049799860254</v>
      </c>
      <c r="M34" s="10">
        <v>0</v>
      </c>
      <c r="N34" s="10">
        <v>0</v>
      </c>
      <c r="O34" s="10">
        <v>0</v>
      </c>
      <c r="P34" s="10">
        <v>0</v>
      </c>
      <c r="Q34" s="8">
        <f t="shared" si="0"/>
        <v>44.0591416086139</v>
      </c>
    </row>
    <row r="35" spans="1:17" ht="15">
      <c r="A35" s="9" t="s">
        <v>25</v>
      </c>
      <c r="B35" s="10">
        <v>0.00196</v>
      </c>
      <c r="C35" s="10">
        <v>0</v>
      </c>
      <c r="D35" s="10">
        <v>0</v>
      </c>
      <c r="E35" s="10">
        <v>0</v>
      </c>
      <c r="F35" s="10">
        <v>6.491681121228971</v>
      </c>
      <c r="G35" s="10">
        <v>1.2770981181470002</v>
      </c>
      <c r="H35" s="10">
        <v>15.242860461739891</v>
      </c>
      <c r="I35" s="10">
        <v>0.019999999304000288</v>
      </c>
      <c r="J35" s="10">
        <v>16.525048389991202</v>
      </c>
      <c r="K35" s="10">
        <v>0.0009999999999999855</v>
      </c>
      <c r="L35" s="10">
        <v>0</v>
      </c>
      <c r="M35" s="10">
        <v>0.030808090000000003</v>
      </c>
      <c r="N35" s="10">
        <v>0</v>
      </c>
      <c r="O35" s="10">
        <v>0.113349240058</v>
      </c>
      <c r="P35" s="10">
        <v>0</v>
      </c>
      <c r="Q35" s="8">
        <f t="shared" si="0"/>
        <v>39.70380542046907</v>
      </c>
    </row>
    <row r="36" spans="1:17" ht="15">
      <c r="A36" s="9" t="s">
        <v>26</v>
      </c>
      <c r="B36" s="10">
        <v>5.684341886080801E-20</v>
      </c>
      <c r="C36" s="10">
        <v>0</v>
      </c>
      <c r="D36" s="10">
        <v>0</v>
      </c>
      <c r="E36" s="10">
        <v>0</v>
      </c>
      <c r="F36" s="10">
        <v>22.04256384</v>
      </c>
      <c r="G36" s="10">
        <v>1.34</v>
      </c>
      <c r="H36" s="10">
        <v>0</v>
      </c>
      <c r="I36" s="10">
        <v>0</v>
      </c>
      <c r="J36" s="10">
        <v>0</v>
      </c>
      <c r="K36" s="10">
        <v>15.225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8">
        <f t="shared" si="0"/>
        <v>38.60756384</v>
      </c>
    </row>
    <row r="37" spans="1:17" ht="15">
      <c r="A37" s="9" t="s">
        <v>28</v>
      </c>
      <c r="B37" s="10">
        <v>0</v>
      </c>
      <c r="C37" s="10">
        <v>0.12735</v>
      </c>
      <c r="D37" s="10">
        <v>0</v>
      </c>
      <c r="E37" s="10">
        <v>0.5645995</v>
      </c>
      <c r="F37" s="10">
        <v>5.673265969999999</v>
      </c>
      <c r="G37" s="10">
        <v>0</v>
      </c>
      <c r="H37" s="10">
        <v>5.459694750000004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7.50524597</v>
      </c>
      <c r="P37" s="10">
        <v>0</v>
      </c>
      <c r="Q37" s="8">
        <f t="shared" si="0"/>
        <v>19.330156190000004</v>
      </c>
    </row>
    <row r="38" spans="1:17" ht="15">
      <c r="A38" s="9" t="s">
        <v>29</v>
      </c>
      <c r="B38" s="10">
        <v>0</v>
      </c>
      <c r="C38" s="10">
        <v>9.416218192857537</v>
      </c>
      <c r="D38" s="10">
        <v>0</v>
      </c>
      <c r="E38" s="10">
        <v>0</v>
      </c>
      <c r="F38" s="10">
        <v>2.328306436538696E-16</v>
      </c>
      <c r="G38" s="10">
        <v>0.030136530000000012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0.69078968</v>
      </c>
      <c r="O38" s="10">
        <v>0</v>
      </c>
      <c r="P38" s="10">
        <v>0</v>
      </c>
      <c r="Q38" s="8">
        <f t="shared" si="0"/>
        <v>10.137144402857537</v>
      </c>
    </row>
    <row r="39" spans="1:17" ht="15">
      <c r="A39" s="9" t="s">
        <v>30</v>
      </c>
      <c r="B39" s="10">
        <v>5.684341886080801E-20</v>
      </c>
      <c r="C39" s="10">
        <v>4.191681547069941</v>
      </c>
      <c r="D39" s="10">
        <v>0</v>
      </c>
      <c r="E39" s="10">
        <v>0</v>
      </c>
      <c r="F39" s="10">
        <v>2.3467710572855305</v>
      </c>
      <c r="G39" s="10">
        <v>0.05</v>
      </c>
      <c r="H39" s="10">
        <v>0.09789044187339607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1.27002581</v>
      </c>
      <c r="O39" s="10">
        <v>0</v>
      </c>
      <c r="P39" s="10">
        <v>0</v>
      </c>
      <c r="Q39" s="8">
        <f t="shared" si="0"/>
        <v>7.956368856228868</v>
      </c>
    </row>
    <row r="40" spans="1:17" ht="15">
      <c r="A40" s="9" t="s">
        <v>31</v>
      </c>
      <c r="B40" s="10">
        <v>4.67015</v>
      </c>
      <c r="C40" s="10">
        <v>0.6388261033176746</v>
      </c>
      <c r="D40" s="10">
        <v>0</v>
      </c>
      <c r="E40" s="10">
        <v>0</v>
      </c>
      <c r="F40" s="10">
        <v>2.23839</v>
      </c>
      <c r="G40" s="10">
        <v>0.00973132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8">
        <f t="shared" si="0"/>
        <v>7.557097423317674</v>
      </c>
    </row>
    <row r="41" spans="1:17" ht="15">
      <c r="A41" s="9" t="s">
        <v>32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6.846833269999999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8">
        <f t="shared" si="0"/>
        <v>6.846833269999999</v>
      </c>
    </row>
    <row r="42" spans="1:17" ht="15">
      <c r="A42" s="9" t="s">
        <v>59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5.04978484953013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8">
        <f t="shared" si="0"/>
        <v>5.04978484953013</v>
      </c>
    </row>
    <row r="43" spans="1:17" ht="15">
      <c r="A43" s="9" t="s">
        <v>34</v>
      </c>
      <c r="B43" s="10">
        <v>4.764348638305904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8">
        <f t="shared" si="0"/>
        <v>4.764348638305904</v>
      </c>
    </row>
    <row r="44" spans="1:17" ht="15">
      <c r="A44" s="9" t="s">
        <v>35</v>
      </c>
      <c r="B44" s="10">
        <v>2.1400000000000003E-06</v>
      </c>
      <c r="C44" s="10">
        <v>0.39163130000000007</v>
      </c>
      <c r="D44" s="10">
        <v>0</v>
      </c>
      <c r="E44" s="10">
        <v>0</v>
      </c>
      <c r="F44" s="10">
        <v>4.000674731291002</v>
      </c>
      <c r="G44" s="10">
        <v>0.0740887</v>
      </c>
      <c r="H44" s="10">
        <v>0.2836166654129999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8">
        <f t="shared" si="0"/>
        <v>4.750013536704001</v>
      </c>
    </row>
    <row r="45" spans="1:17" ht="15">
      <c r="A45" s="9" t="s">
        <v>36</v>
      </c>
      <c r="B45" s="10">
        <v>3.35021412</v>
      </c>
      <c r="C45" s="10">
        <v>0.215672178289</v>
      </c>
      <c r="D45" s="10">
        <v>0</v>
      </c>
      <c r="E45" s="10">
        <v>2.727272730909091</v>
      </c>
      <c r="F45" s="10">
        <v>0.7118959812041055</v>
      </c>
      <c r="G45" s="10">
        <v>0.23759919000000002</v>
      </c>
      <c r="H45" s="10">
        <v>2.2163536816407063</v>
      </c>
      <c r="I45" s="10">
        <v>0</v>
      </c>
      <c r="J45" s="10">
        <v>0</v>
      </c>
      <c r="K45" s="10">
        <v>0.2</v>
      </c>
      <c r="L45" s="10">
        <v>0</v>
      </c>
      <c r="M45" s="10">
        <v>0</v>
      </c>
      <c r="N45" s="10">
        <v>0.51784475</v>
      </c>
      <c r="O45" s="10">
        <v>0</v>
      </c>
      <c r="P45" s="10">
        <v>0</v>
      </c>
      <c r="Q45" s="8">
        <f t="shared" si="0"/>
        <v>10.176852632042904</v>
      </c>
    </row>
    <row r="46" spans="1:17" ht="15">
      <c r="A46" s="11" t="s">
        <v>58</v>
      </c>
      <c r="B46" s="12">
        <f>+SUM(B5:B45)</f>
        <v>6916.80937652405</v>
      </c>
      <c r="C46" s="12">
        <f aca="true" t="shared" si="1" ref="C46:P46">+SUM(C5:C45)</f>
        <v>6615.769808086058</v>
      </c>
      <c r="D46" s="12">
        <f t="shared" si="1"/>
        <v>5488.160535695928</v>
      </c>
      <c r="E46" s="12">
        <f t="shared" si="1"/>
        <v>3501.444950313059</v>
      </c>
      <c r="F46" s="12">
        <f t="shared" si="1"/>
        <v>3442.0735162087503</v>
      </c>
      <c r="G46" s="12">
        <f t="shared" si="1"/>
        <v>1345.7452391304466</v>
      </c>
      <c r="H46" s="12">
        <f t="shared" si="1"/>
        <v>866.6075014370438</v>
      </c>
      <c r="I46" s="12">
        <f t="shared" si="1"/>
        <v>679.6795487022016</v>
      </c>
      <c r="J46" s="12">
        <f t="shared" si="1"/>
        <v>522.6315563494501</v>
      </c>
      <c r="K46" s="12">
        <f t="shared" si="1"/>
        <v>399.7754712748111</v>
      </c>
      <c r="L46" s="12">
        <f t="shared" si="1"/>
        <v>163.0144179279986</v>
      </c>
      <c r="M46" s="12">
        <f t="shared" si="1"/>
        <v>83.3828308241453</v>
      </c>
      <c r="N46" s="12">
        <f t="shared" si="1"/>
        <v>82.94985584733126</v>
      </c>
      <c r="O46" s="12">
        <f t="shared" si="1"/>
        <v>81.60497576986704</v>
      </c>
      <c r="P46" s="12">
        <f t="shared" si="1"/>
        <v>1.2449411000000001</v>
      </c>
      <c r="Q46" s="12">
        <f>+SUM(Q5:Q45)</f>
        <v>30190.894525191135</v>
      </c>
    </row>
    <row r="47" spans="1:17" ht="15">
      <c r="A47" s="3" t="s">
        <v>55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"/>
      <c r="P47" s="1"/>
      <c r="Q47" s="1"/>
    </row>
    <row r="48" spans="1:17" ht="15">
      <c r="A48" s="3" t="s">
        <v>62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</row>
    <row r="49" spans="1:17" ht="15">
      <c r="A49" s="7" t="s">
        <v>56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</sheetData>
  <sheetProtection/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Asalvador</cp:lastModifiedBy>
  <cp:lastPrinted>2022-10-04T21:58:14Z</cp:lastPrinted>
  <dcterms:created xsi:type="dcterms:W3CDTF">2016-06-14T22:35:50Z</dcterms:created>
  <dcterms:modified xsi:type="dcterms:W3CDTF">2023-03-03T16:01:07Z</dcterms:modified>
  <cp:category/>
  <cp:version/>
  <cp:contentType/>
  <cp:contentStatus/>
</cp:coreProperties>
</file>