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namedSheetViews/namedSheetView1.xml" ContentType="application/vnd.ms-excel.namedsheetview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mc:AlternateContent xmlns:mc="http://schemas.openxmlformats.org/markup-compatibility/2006">
    <mc:Choice Requires="x15">
      <x15ac:absPath xmlns:x15ac="http://schemas.microsoft.com/office/spreadsheetml/2010/11/ac" url="https://proinversion1-my.sharepoint.com/personal/consultor518_proinversion_gob_pe/Documents/ANGHINETH/CARTERAS DE INVERSIÓN/PUBLICACIONES PROMOCIÓN/"/>
    </mc:Choice>
  </mc:AlternateContent>
  <xr:revisionPtr revIDLastSave="0" documentId="8_{62C1BFA3-9237-4AAD-BBC3-0D6F298FD0B0}" xr6:coauthVersionLast="47" xr6:coauthVersionMax="47" xr10:uidLastSave="{00000000-0000-0000-0000-000000000000}"/>
  <bookViews>
    <workbookView xWindow="-120" yWindow="-120" windowWidth="24240" windowHeight="13020" xr2:uid="{B33C8289-E3B2-4794-8887-D261C1AFCA93}"/>
  </bookViews>
  <sheets>
    <sheet name="Cartera_Promoción 01102025" sheetId="1" r:id="rId1"/>
  </sheets>
  <externalReferences>
    <externalReference r:id="rId2"/>
    <externalReference r:id="rId3"/>
    <externalReference r:id="rId4"/>
  </externalReferences>
  <definedNames>
    <definedName name="_xlnm._FilterDatabase" localSheetId="0" hidden="1">'Cartera_Promoción 01102025'!#REF!</definedName>
    <definedName name="asesores">[1]Tablas!$I$2:$I$20</definedName>
    <definedName name="departamentos">[1]!Tabla8[Región]</definedName>
    <definedName name="detalle_NIVEL">[1]!Tabla5[detalle_NIVEL]</definedName>
    <definedName name="fase">[1]!Tabla11[FASE OXI]</definedName>
    <definedName name="FUNCIÓN">[1]Tipologías!$A$4:$A$22</definedName>
    <definedName name="nec_finan">[1]!Tabla7[NECESIDAD DE FINANCIAMIENTO Y EJECUCIÓN, BAJO OXI]</definedName>
    <definedName name="necesidad">[2]!Tabla7[NECESIDAD DE FINANCIAMIENTO Y EJECUCIÓN, BAJO OXI]</definedName>
    <definedName name="nivel">[2]!Tabla9[NIVEL DE GOBIERNO]</definedName>
    <definedName name="nivel_abrev">[1]Tablas!$F$3:$F$6</definedName>
    <definedName name="nivel_estudio">[1]!Tabla4[ÚLTIMO NIVEL DE ESTUDIO]</definedName>
    <definedName name="nivel_gob">[1]!Tabla9[NIVEL DE GOBIERNO]</definedName>
    <definedName name="Tabla_Espacios">#REF!</definedName>
    <definedName name="Tabla_Espacios_VF">#REF!</definedName>
    <definedName name="TB_GL_2023">'[3]Comparativo Tope GL 2023-2022'!$A$8:$D$2116</definedName>
    <definedName name="tipo_inv">[1]!Tabla6[TIPO DE INVERSIÓN]</definedName>
    <definedName name="TIPO_INVERSIÓN">[2]!Tabla6[TIPO DE INVERSIÓN]</definedName>
    <definedName name="ultimo_nivel">[2]!Tabla4[ÚLTIMO NIVEL DE ESTUDIO]</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09" i="1" l="1"/>
  <c r="J408" i="1"/>
  <c r="J375" i="1"/>
  <c r="J376" i="1"/>
  <c r="J367" i="1"/>
  <c r="J364" i="1"/>
  <c r="J371" i="1"/>
  <c r="J380" i="1"/>
  <c r="J362" i="1"/>
  <c r="J355" i="1"/>
  <c r="J377" i="1"/>
  <c r="J381" i="1"/>
  <c r="J372" i="1"/>
  <c r="J373" i="1"/>
  <c r="J358" i="1"/>
  <c r="J378" i="1"/>
  <c r="J368" i="1"/>
  <c r="J369" i="1"/>
  <c r="J363" i="1"/>
  <c r="J356" i="1"/>
  <c r="J158" i="1"/>
  <c r="J119" i="1"/>
  <c r="Q119" i="1"/>
  <c r="P119" i="1"/>
  <c r="Q158" i="1"/>
  <c r="P158" i="1"/>
  <c r="Q356" i="1"/>
  <c r="P356" i="1"/>
  <c r="Q363" i="1"/>
  <c r="P363" i="1"/>
  <c r="Q369" i="1"/>
  <c r="P369" i="1"/>
  <c r="Q368" i="1"/>
  <c r="P368" i="1"/>
  <c r="Q378" i="1"/>
  <c r="P378" i="1"/>
  <c r="Q358" i="1"/>
  <c r="P358" i="1"/>
  <c r="Q373" i="1"/>
  <c r="P373" i="1"/>
  <c r="Q372" i="1"/>
  <c r="P372" i="1"/>
  <c r="Q381" i="1"/>
  <c r="P381" i="1"/>
  <c r="Q377" i="1"/>
  <c r="P377" i="1"/>
  <c r="Q355" i="1"/>
  <c r="P355" i="1"/>
  <c r="Q362" i="1"/>
  <c r="P362" i="1"/>
  <c r="Q380" i="1"/>
  <c r="P380" i="1"/>
  <c r="Q371" i="1"/>
  <c r="P371" i="1"/>
  <c r="P364" i="1"/>
  <c r="P367" i="1"/>
  <c r="P376" i="1"/>
  <c r="P375" i="1"/>
  <c r="P408" i="1"/>
  <c r="P409" i="1"/>
  <c r="P382" i="1"/>
  <c r="J382" i="1"/>
  <c r="P360" i="1"/>
  <c r="J360" i="1"/>
  <c r="P379" i="1"/>
  <c r="J379" i="1"/>
  <c r="P366" i="1"/>
  <c r="J366" i="1"/>
  <c r="P359" i="1"/>
  <c r="J359" i="1"/>
  <c r="P374" i="1"/>
  <c r="J374" i="1"/>
  <c r="P511" i="1"/>
  <c r="J511" i="1"/>
  <c r="P510" i="1"/>
  <c r="J510" i="1"/>
  <c r="P508" i="1"/>
  <c r="J508" i="1"/>
  <c r="P509" i="1"/>
  <c r="J509" i="1"/>
  <c r="P504" i="1"/>
  <c r="J504" i="1"/>
  <c r="P507" i="1"/>
  <c r="J507" i="1"/>
  <c r="Q231" i="1"/>
  <c r="P231" i="1"/>
  <c r="J231" i="1"/>
  <c r="Q18" i="1"/>
  <c r="P18" i="1"/>
  <c r="J18" i="1"/>
  <c r="P263" i="1"/>
  <c r="J263" i="1"/>
  <c r="Q262" i="1"/>
  <c r="P262" i="1"/>
  <c r="J262" i="1"/>
  <c r="Q354" i="1"/>
  <c r="P354" i="1"/>
  <c r="J354" i="1"/>
  <c r="Q91" i="1"/>
  <c r="P91" i="1"/>
  <c r="J91" i="1"/>
  <c r="Q234" i="1"/>
  <c r="P234" i="1"/>
  <c r="J234" i="1"/>
  <c r="Q432" i="1"/>
  <c r="P432" i="1"/>
  <c r="J432" i="1"/>
  <c r="Q183" i="1"/>
  <c r="P183" i="1"/>
  <c r="J183" i="1"/>
  <c r="Q55" i="1"/>
  <c r="P55" i="1"/>
  <c r="J55" i="1"/>
  <c r="Q54" i="1"/>
  <c r="P54" i="1"/>
  <c r="J54" i="1"/>
  <c r="Q505" i="1"/>
  <c r="P505" i="1"/>
  <c r="J505" i="1"/>
  <c r="Q506" i="1"/>
  <c r="P506" i="1"/>
  <c r="J506" i="1"/>
  <c r="Q515" i="1"/>
  <c r="P515" i="1"/>
  <c r="J515" i="1"/>
  <c r="Q514" i="1"/>
  <c r="P514" i="1"/>
  <c r="J514" i="1"/>
  <c r="Q513" i="1"/>
  <c r="P513" i="1"/>
  <c r="J513" i="1"/>
  <c r="Q512" i="1"/>
  <c r="P512" i="1"/>
  <c r="J512" i="1"/>
  <c r="Q27" i="1"/>
  <c r="P27" i="1"/>
  <c r="J27" i="1"/>
  <c r="Q138" i="1"/>
  <c r="P138" i="1"/>
  <c r="J138" i="1"/>
  <c r="Q257" i="1"/>
  <c r="P257" i="1"/>
  <c r="J257" i="1"/>
  <c r="Q407" i="1"/>
  <c r="P407" i="1"/>
  <c r="J407" i="1"/>
  <c r="Q261" i="1"/>
  <c r="P261" i="1"/>
  <c r="J261" i="1"/>
  <c r="Q284" i="1"/>
  <c r="P284" i="1"/>
  <c r="J284" i="1"/>
  <c r="Q395" i="1"/>
  <c r="P395" i="1"/>
  <c r="J395" i="1"/>
  <c r="Q406" i="1"/>
  <c r="P406" i="1"/>
  <c r="J406" i="1"/>
  <c r="Q351" i="1"/>
  <c r="P351" i="1"/>
  <c r="J351" i="1"/>
  <c r="Q176" i="1"/>
  <c r="P176" i="1"/>
  <c r="J176" i="1"/>
  <c r="Q135" i="1"/>
  <c r="P135" i="1"/>
  <c r="J135" i="1"/>
  <c r="Q134" i="1"/>
  <c r="P134" i="1"/>
  <c r="J134" i="1"/>
  <c r="Q133" i="1"/>
  <c r="P133" i="1"/>
  <c r="J133" i="1"/>
  <c r="Q126" i="1"/>
  <c r="P126" i="1"/>
  <c r="J126" i="1"/>
  <c r="Q225" i="1"/>
  <c r="P225" i="1"/>
  <c r="J225" i="1"/>
  <c r="Q233" i="1"/>
  <c r="P233" i="1"/>
  <c r="J233" i="1"/>
  <c r="Q230" i="1"/>
  <c r="P230" i="1"/>
  <c r="J230" i="1"/>
  <c r="Q128" i="1"/>
  <c r="P128" i="1"/>
  <c r="J128" i="1"/>
  <c r="Q127" i="1"/>
  <c r="P127" i="1"/>
  <c r="J127" i="1"/>
  <c r="Q253" i="1"/>
  <c r="P253" i="1"/>
  <c r="J253" i="1"/>
  <c r="Q137" i="1"/>
  <c r="P137" i="1"/>
  <c r="J137" i="1"/>
  <c r="Q139" i="1"/>
  <c r="P139" i="1"/>
  <c r="J139" i="1"/>
  <c r="Q148" i="1"/>
  <c r="P148" i="1"/>
  <c r="J148" i="1"/>
  <c r="Q145" i="1"/>
  <c r="P145" i="1"/>
  <c r="J145" i="1"/>
  <c r="Q267" i="1"/>
  <c r="P267" i="1"/>
  <c r="J267" i="1"/>
  <c r="Q265" i="1"/>
  <c r="P265" i="1"/>
  <c r="J265" i="1"/>
  <c r="Q268" i="1"/>
  <c r="P268" i="1"/>
  <c r="J268" i="1"/>
  <c r="Q264" i="1"/>
  <c r="P264" i="1"/>
  <c r="J264" i="1"/>
  <c r="Q270" i="1"/>
  <c r="P270" i="1"/>
  <c r="J270" i="1"/>
  <c r="Q259" i="1"/>
  <c r="P259" i="1"/>
  <c r="J259" i="1"/>
  <c r="Q255" i="1"/>
  <c r="P255" i="1"/>
  <c r="J255" i="1"/>
  <c r="Q303" i="1"/>
  <c r="P303" i="1"/>
  <c r="J303" i="1"/>
  <c r="Q301" i="1"/>
  <c r="P301" i="1"/>
  <c r="J301" i="1"/>
  <c r="P306" i="1"/>
  <c r="J306" i="1"/>
  <c r="Q339" i="1"/>
  <c r="P339" i="1"/>
  <c r="J339" i="1"/>
  <c r="Q343" i="1"/>
  <c r="P343" i="1"/>
  <c r="J343" i="1"/>
  <c r="P308" i="1"/>
  <c r="J308" i="1"/>
  <c r="P344" i="1"/>
  <c r="J344" i="1"/>
  <c r="P353" i="1"/>
  <c r="J353" i="1"/>
  <c r="P302" i="1"/>
  <c r="J302" i="1"/>
  <c r="Q338" i="1"/>
  <c r="P338" i="1"/>
  <c r="J338" i="1"/>
  <c r="Q318" i="1"/>
  <c r="P318" i="1"/>
  <c r="J318" i="1"/>
  <c r="Q90" i="1"/>
  <c r="P90" i="1"/>
  <c r="J90" i="1"/>
  <c r="Q89" i="1"/>
  <c r="P89" i="1"/>
  <c r="J89" i="1"/>
  <c r="Q88" i="1"/>
  <c r="P88" i="1"/>
  <c r="J88" i="1"/>
  <c r="Q103" i="1"/>
  <c r="P103" i="1"/>
  <c r="J103" i="1"/>
  <c r="Q81" i="1"/>
  <c r="P81" i="1"/>
  <c r="J81" i="1"/>
  <c r="Q93" i="1"/>
  <c r="P93" i="1"/>
  <c r="J93" i="1"/>
  <c r="Q80" i="1"/>
  <c r="P80" i="1"/>
  <c r="J80" i="1"/>
  <c r="Q108" i="1"/>
  <c r="P108" i="1"/>
  <c r="J108" i="1"/>
  <c r="Q82" i="1"/>
  <c r="P82" i="1"/>
  <c r="J82" i="1"/>
  <c r="Q99" i="1"/>
  <c r="P99" i="1"/>
  <c r="J99" i="1"/>
  <c r="Q100" i="1"/>
  <c r="P100" i="1"/>
  <c r="J100" i="1"/>
  <c r="Q105" i="1"/>
  <c r="P105" i="1"/>
  <c r="J105" i="1"/>
  <c r="Q496" i="1"/>
  <c r="P496" i="1"/>
  <c r="J496" i="1"/>
  <c r="P495" i="1"/>
  <c r="J495" i="1"/>
  <c r="P483" i="1"/>
  <c r="J483" i="1"/>
  <c r="P457" i="1"/>
  <c r="J457" i="1"/>
  <c r="P456" i="1"/>
  <c r="J456" i="1"/>
  <c r="P461" i="1"/>
  <c r="J461" i="1"/>
  <c r="P460" i="1"/>
  <c r="J460" i="1"/>
  <c r="P459" i="1"/>
  <c r="J459" i="1"/>
  <c r="P444" i="1"/>
  <c r="J444" i="1"/>
  <c r="P443" i="1"/>
  <c r="J443" i="1"/>
  <c r="P500" i="1"/>
  <c r="J500" i="1"/>
  <c r="P438" i="1"/>
  <c r="J438" i="1"/>
  <c r="P437" i="1"/>
  <c r="J437" i="1"/>
  <c r="P436" i="1"/>
  <c r="J436" i="1"/>
  <c r="P435" i="1"/>
  <c r="J435" i="1"/>
  <c r="P472" i="1"/>
  <c r="J472" i="1"/>
  <c r="P471" i="1"/>
  <c r="J471" i="1"/>
  <c r="P470" i="1"/>
  <c r="J470" i="1"/>
  <c r="P502" i="1"/>
  <c r="J502" i="1"/>
  <c r="P501" i="1"/>
  <c r="J501" i="1"/>
  <c r="Q499" i="1"/>
  <c r="P499" i="1"/>
  <c r="J499" i="1"/>
  <c r="P503" i="1"/>
  <c r="J503" i="1"/>
  <c r="P489" i="1"/>
  <c r="J489" i="1"/>
  <c r="P488" i="1"/>
  <c r="J488" i="1"/>
  <c r="P487" i="1"/>
  <c r="J487" i="1"/>
  <c r="Q498" i="1"/>
  <c r="P498" i="1"/>
  <c r="J498" i="1"/>
  <c r="P466" i="1"/>
  <c r="J466" i="1"/>
  <c r="P454" i="1"/>
  <c r="J454" i="1"/>
  <c r="Q453" i="1"/>
  <c r="P453" i="1"/>
  <c r="J453" i="1"/>
  <c r="P452" i="1"/>
  <c r="J452" i="1"/>
  <c r="P451" i="1"/>
  <c r="J451" i="1"/>
  <c r="P463" i="1"/>
  <c r="J463" i="1"/>
  <c r="Q497" i="1"/>
  <c r="P497" i="1"/>
  <c r="J497" i="1"/>
  <c r="P455" i="1"/>
  <c r="J455" i="1"/>
  <c r="P467" i="1"/>
  <c r="J467" i="1"/>
  <c r="Q474" i="1"/>
  <c r="P474" i="1"/>
  <c r="J474" i="1"/>
  <c r="Q473" i="1"/>
  <c r="P473" i="1"/>
  <c r="J473" i="1"/>
  <c r="P449" i="1"/>
  <c r="J449" i="1"/>
  <c r="P446" i="1"/>
  <c r="J446" i="1"/>
  <c r="P445" i="1"/>
  <c r="J445" i="1"/>
  <c r="Q494" i="1"/>
  <c r="P494" i="1"/>
  <c r="J494" i="1"/>
  <c r="Q448" i="1"/>
  <c r="P448" i="1"/>
  <c r="J448" i="1"/>
  <c r="P476" i="1"/>
  <c r="J476" i="1"/>
  <c r="P490" i="1"/>
  <c r="J490" i="1"/>
  <c r="Q72" i="1"/>
  <c r="P72" i="1"/>
  <c r="J72" i="1"/>
  <c r="Q63" i="1"/>
  <c r="P63" i="1"/>
  <c r="J63" i="1"/>
  <c r="Q60" i="1"/>
  <c r="P60" i="1"/>
  <c r="J60" i="1"/>
  <c r="Q59" i="1"/>
  <c r="P59" i="1"/>
  <c r="J59" i="1"/>
  <c r="Q58" i="1"/>
  <c r="P58" i="1"/>
  <c r="J58" i="1"/>
  <c r="Q69" i="1"/>
  <c r="P69" i="1"/>
  <c r="J69" i="1"/>
  <c r="Q61" i="1"/>
  <c r="P61" i="1"/>
  <c r="J61" i="1"/>
  <c r="Q57" i="1"/>
  <c r="P57" i="1"/>
  <c r="J57" i="1"/>
  <c r="Q68" i="1"/>
  <c r="P68" i="1"/>
  <c r="J68" i="1"/>
  <c r="Q67" i="1"/>
  <c r="P67" i="1"/>
  <c r="J67" i="1"/>
  <c r="Q447" i="1"/>
  <c r="P447" i="1"/>
  <c r="J447" i="1"/>
  <c r="Q465" i="1"/>
  <c r="P465" i="1"/>
  <c r="J465" i="1"/>
  <c r="Q485" i="1"/>
  <c r="P485" i="1"/>
  <c r="J485" i="1"/>
  <c r="Q484" i="1"/>
  <c r="P484" i="1"/>
  <c r="J484" i="1"/>
  <c r="Q464" i="1"/>
  <c r="P464" i="1"/>
  <c r="J464" i="1"/>
  <c r="Q172" i="1"/>
  <c r="P172" i="1"/>
  <c r="J172" i="1"/>
  <c r="Q389" i="1"/>
  <c r="P389" i="1"/>
  <c r="J389" i="1"/>
  <c r="Q387" i="1"/>
  <c r="P387" i="1"/>
  <c r="J387" i="1"/>
  <c r="Q52" i="1"/>
  <c r="P52" i="1"/>
  <c r="J52" i="1"/>
  <c r="Q51" i="1"/>
  <c r="P51" i="1"/>
  <c r="J51" i="1"/>
  <c r="Q36" i="1"/>
  <c r="P36" i="1"/>
  <c r="J36" i="1"/>
  <c r="Q35" i="1"/>
  <c r="P35" i="1"/>
  <c r="J35" i="1"/>
  <c r="Q37" i="1"/>
  <c r="P37" i="1"/>
  <c r="J37" i="1"/>
  <c r="Q482" i="1"/>
  <c r="P482" i="1"/>
  <c r="J482" i="1"/>
  <c r="Q396" i="1"/>
  <c r="P396" i="1"/>
  <c r="J396" i="1"/>
  <c r="Q414" i="1"/>
  <c r="P414" i="1"/>
  <c r="J414" i="1"/>
  <c r="Q279" i="1"/>
  <c r="P279" i="1"/>
  <c r="J279" i="1"/>
  <c r="Q147" i="1"/>
  <c r="P147" i="1"/>
  <c r="J147" i="1"/>
  <c r="Q361" i="1"/>
  <c r="P361" i="1"/>
  <c r="J361" i="1"/>
  <c r="Q365" i="1"/>
  <c r="P365" i="1"/>
  <c r="J365" i="1"/>
  <c r="Q107" i="1"/>
  <c r="P107" i="1"/>
  <c r="J107" i="1"/>
  <c r="Q53" i="1"/>
  <c r="P53" i="1"/>
  <c r="J53" i="1"/>
  <c r="Q56" i="1"/>
  <c r="P56" i="1"/>
  <c r="J56" i="1"/>
  <c r="Q42" i="1"/>
  <c r="P42" i="1"/>
  <c r="J42" i="1"/>
  <c r="Q34" i="1"/>
  <c r="P34" i="1"/>
  <c r="J34" i="1"/>
  <c r="Q290" i="1"/>
  <c r="P290" i="1"/>
  <c r="J290" i="1"/>
  <c r="Q398" i="1"/>
  <c r="P398" i="1"/>
  <c r="J398" i="1"/>
  <c r="Q50" i="1"/>
  <c r="P50" i="1"/>
  <c r="J50" i="1"/>
  <c r="Q49" i="1"/>
  <c r="P49" i="1"/>
  <c r="J49" i="1"/>
  <c r="Q47" i="1"/>
  <c r="P47" i="1"/>
  <c r="J47" i="1"/>
  <c r="Q46" i="1"/>
  <c r="P46" i="1"/>
  <c r="J46" i="1"/>
  <c r="Q405" i="1"/>
  <c r="P405" i="1"/>
  <c r="J405" i="1"/>
  <c r="Q44" i="1"/>
  <c r="P44" i="1"/>
  <c r="J44" i="1"/>
  <c r="Q300" i="1"/>
  <c r="P300" i="1"/>
  <c r="J300" i="1"/>
  <c r="Q392" i="1"/>
  <c r="P392" i="1"/>
  <c r="J392" i="1"/>
  <c r="Q144" i="1"/>
  <c r="P144" i="1"/>
  <c r="J144" i="1"/>
  <c r="P161" i="1"/>
  <c r="J161" i="1"/>
  <c r="P160" i="1"/>
  <c r="J160" i="1"/>
  <c r="P159" i="1"/>
  <c r="J159" i="1"/>
  <c r="Q171" i="1"/>
  <c r="P171" i="1"/>
  <c r="J171" i="1"/>
  <c r="Q170" i="1"/>
  <c r="P170" i="1"/>
  <c r="J170" i="1"/>
  <c r="P169" i="1"/>
  <c r="J169" i="1"/>
  <c r="P168" i="1"/>
  <c r="J168" i="1"/>
  <c r="P167" i="1"/>
  <c r="J167" i="1"/>
  <c r="P166" i="1"/>
  <c r="J166" i="1"/>
  <c r="P165" i="1"/>
  <c r="J165" i="1"/>
  <c r="Q164" i="1"/>
  <c r="P164" i="1"/>
  <c r="J164" i="1"/>
  <c r="Q163" i="1"/>
  <c r="P163" i="1"/>
  <c r="J163" i="1"/>
  <c r="P162" i="1"/>
  <c r="J162" i="1"/>
  <c r="Q400" i="1"/>
  <c r="P400" i="1"/>
  <c r="J400" i="1"/>
  <c r="Q112" i="1"/>
  <c r="P112" i="1"/>
  <c r="J112" i="1"/>
  <c r="Q115" i="1"/>
  <c r="P115" i="1"/>
  <c r="J115" i="1"/>
  <c r="Q43" i="1"/>
  <c r="P43" i="1"/>
  <c r="J43" i="1"/>
  <c r="Q246" i="1"/>
  <c r="P246" i="1"/>
  <c r="J246" i="1"/>
  <c r="Q245" i="1"/>
  <c r="P245" i="1"/>
  <c r="J245" i="1"/>
  <c r="Q244" i="1"/>
  <c r="P244" i="1"/>
  <c r="J244" i="1"/>
  <c r="Q243" i="1"/>
  <c r="P243" i="1"/>
  <c r="J243" i="1"/>
  <c r="Q242" i="1"/>
  <c r="P242" i="1"/>
  <c r="J242" i="1"/>
  <c r="Q401" i="1"/>
  <c r="P401" i="1"/>
  <c r="J401" i="1"/>
  <c r="Q458" i="1"/>
  <c r="P458" i="1"/>
  <c r="J458" i="1"/>
  <c r="Q393" i="1"/>
  <c r="P393" i="1"/>
  <c r="J393" i="1"/>
  <c r="Q486" i="1"/>
  <c r="P486" i="1"/>
  <c r="J486" i="1"/>
  <c r="Q427" i="1"/>
  <c r="P427" i="1"/>
  <c r="J427" i="1"/>
  <c r="Q433" i="1"/>
  <c r="P433" i="1"/>
  <c r="J433" i="1"/>
  <c r="Q431" i="1"/>
  <c r="P431" i="1"/>
  <c r="J431" i="1"/>
  <c r="Q434" i="1"/>
  <c r="P434" i="1"/>
  <c r="J434" i="1"/>
  <c r="Q429" i="1"/>
  <c r="P429" i="1"/>
  <c r="J429" i="1"/>
  <c r="Q430" i="1"/>
  <c r="P430" i="1"/>
  <c r="J430" i="1"/>
  <c r="Q180" i="1"/>
  <c r="P180" i="1"/>
  <c r="J180" i="1"/>
  <c r="Q179" i="1"/>
  <c r="P179" i="1"/>
  <c r="J179" i="1"/>
  <c r="Q178" i="1"/>
  <c r="P178" i="1"/>
  <c r="J178" i="1"/>
  <c r="Q177" i="1"/>
  <c r="P177" i="1"/>
  <c r="J177" i="1"/>
  <c r="P175" i="1"/>
  <c r="J175" i="1"/>
  <c r="P174" i="1"/>
  <c r="J174" i="1"/>
  <c r="P173" i="1"/>
  <c r="J173" i="1"/>
  <c r="P224" i="1"/>
  <c r="J224" i="1"/>
  <c r="P223" i="1"/>
  <c r="J223" i="1"/>
  <c r="P222" i="1"/>
  <c r="J222" i="1"/>
  <c r="P182" i="1"/>
  <c r="J182" i="1"/>
  <c r="P181" i="1"/>
  <c r="J181" i="1"/>
  <c r="P212" i="1"/>
  <c r="J212" i="1"/>
  <c r="P211" i="1"/>
  <c r="J211" i="1"/>
  <c r="Q203" i="1"/>
  <c r="P203" i="1"/>
  <c r="J203" i="1"/>
  <c r="Q202" i="1"/>
  <c r="P202" i="1"/>
  <c r="J202" i="1"/>
  <c r="P201" i="1"/>
  <c r="J201" i="1"/>
  <c r="P200" i="1"/>
  <c r="J200" i="1"/>
  <c r="Q199" i="1"/>
  <c r="P199" i="1"/>
  <c r="J199" i="1"/>
  <c r="Q198" i="1"/>
  <c r="P198" i="1"/>
  <c r="J198" i="1"/>
  <c r="P197" i="1"/>
  <c r="J197" i="1"/>
  <c r="P196" i="1"/>
  <c r="J196" i="1"/>
  <c r="P195" i="1"/>
  <c r="J195" i="1"/>
  <c r="P194" i="1"/>
  <c r="J194" i="1"/>
  <c r="P193" i="1"/>
  <c r="J193" i="1"/>
  <c r="Q192" i="1"/>
  <c r="P192" i="1"/>
  <c r="J192" i="1"/>
  <c r="Q191" i="1"/>
  <c r="P191" i="1"/>
  <c r="J191" i="1"/>
  <c r="P190" i="1"/>
  <c r="J190" i="1"/>
  <c r="P189" i="1"/>
  <c r="J189" i="1"/>
  <c r="P188" i="1"/>
  <c r="J188" i="1"/>
  <c r="P187" i="1"/>
  <c r="J187" i="1"/>
  <c r="P186" i="1"/>
  <c r="J186" i="1"/>
  <c r="P185" i="1"/>
  <c r="J185" i="1"/>
  <c r="P184" i="1"/>
  <c r="J184" i="1"/>
  <c r="P210" i="1"/>
  <c r="J210" i="1"/>
  <c r="P209" i="1"/>
  <c r="J209" i="1"/>
  <c r="P208" i="1"/>
  <c r="J208" i="1"/>
  <c r="P207" i="1"/>
  <c r="J207" i="1"/>
  <c r="P206" i="1"/>
  <c r="J206" i="1"/>
  <c r="P205" i="1"/>
  <c r="J205" i="1"/>
  <c r="P204" i="1"/>
  <c r="J204" i="1"/>
  <c r="Q221" i="1"/>
  <c r="P221" i="1"/>
  <c r="J221" i="1"/>
  <c r="P157" i="1"/>
  <c r="J157" i="1"/>
  <c r="P156" i="1"/>
  <c r="J156" i="1"/>
  <c r="P155" i="1"/>
  <c r="J155" i="1"/>
  <c r="P154" i="1"/>
  <c r="J154" i="1"/>
  <c r="P153" i="1"/>
  <c r="J153" i="1"/>
  <c r="P152" i="1"/>
  <c r="J152" i="1"/>
  <c r="Q151" i="1"/>
  <c r="P151" i="1"/>
  <c r="J151" i="1"/>
  <c r="P150" i="1"/>
  <c r="J150" i="1"/>
  <c r="P149" i="1"/>
  <c r="J149" i="1"/>
  <c r="Q439" i="1"/>
  <c r="P439" i="1"/>
  <c r="J439" i="1"/>
  <c r="Q441" i="1"/>
  <c r="P441" i="1"/>
  <c r="J441" i="1"/>
  <c r="Q493" i="1"/>
  <c r="P493" i="1"/>
  <c r="J493" i="1"/>
  <c r="Q469" i="1"/>
  <c r="P469" i="1"/>
  <c r="J469" i="1"/>
  <c r="Q478" i="1"/>
  <c r="P478" i="1"/>
  <c r="J478" i="1"/>
  <c r="Q450" i="1"/>
  <c r="P450" i="1"/>
  <c r="J450" i="1"/>
  <c r="Q462" i="1"/>
  <c r="P462" i="1"/>
  <c r="J462" i="1"/>
  <c r="Q440" i="1"/>
  <c r="P440" i="1"/>
  <c r="J440" i="1"/>
  <c r="Q481" i="1"/>
  <c r="P481" i="1"/>
  <c r="J481" i="1"/>
  <c r="Q442" i="1"/>
  <c r="P442" i="1"/>
  <c r="J442" i="1"/>
  <c r="Q475" i="1"/>
  <c r="P475" i="1"/>
  <c r="J475" i="1"/>
  <c r="Q424" i="1"/>
  <c r="P424" i="1"/>
  <c r="J424" i="1"/>
  <c r="Q425" i="1"/>
  <c r="P425" i="1"/>
  <c r="J425" i="1"/>
  <c r="Q420" i="1"/>
  <c r="P420" i="1"/>
  <c r="J420" i="1"/>
  <c r="Q410" i="1"/>
  <c r="P410" i="1"/>
  <c r="J410" i="1"/>
  <c r="Q423" i="1"/>
  <c r="P423" i="1"/>
  <c r="J423" i="1"/>
  <c r="Q422" i="1"/>
  <c r="P422" i="1"/>
  <c r="J422" i="1"/>
  <c r="Q411" i="1"/>
  <c r="P411" i="1"/>
  <c r="J411" i="1"/>
  <c r="Q412" i="1"/>
  <c r="P412" i="1"/>
  <c r="J412" i="1"/>
  <c r="Q419" i="1"/>
  <c r="P419" i="1"/>
  <c r="J419" i="1"/>
  <c r="Q416" i="1"/>
  <c r="P416" i="1"/>
  <c r="J416" i="1"/>
  <c r="Q415" i="1"/>
  <c r="P415" i="1"/>
  <c r="J415" i="1"/>
  <c r="Q313" i="1"/>
  <c r="P313" i="1"/>
  <c r="J313" i="1"/>
  <c r="Q312" i="1"/>
  <c r="P312" i="1"/>
  <c r="J312" i="1"/>
  <c r="Q311" i="1"/>
  <c r="P311" i="1"/>
  <c r="J311" i="1"/>
  <c r="Q310" i="1"/>
  <c r="P310" i="1"/>
  <c r="J310" i="1"/>
  <c r="Q304" i="1"/>
  <c r="P304" i="1"/>
  <c r="J304" i="1"/>
  <c r="Q350" i="1"/>
  <c r="P350" i="1"/>
  <c r="J350" i="1"/>
  <c r="Q321" i="1"/>
  <c r="P321" i="1"/>
  <c r="J321" i="1"/>
  <c r="Q352" i="1"/>
  <c r="P352" i="1"/>
  <c r="J352" i="1"/>
  <c r="Q348" i="1"/>
  <c r="P348" i="1"/>
  <c r="J348" i="1"/>
  <c r="Q347" i="1"/>
  <c r="P347" i="1"/>
  <c r="J347" i="1"/>
  <c r="Q346" i="1"/>
  <c r="P346" i="1"/>
  <c r="J346" i="1"/>
  <c r="Q345" i="1"/>
  <c r="P345" i="1"/>
  <c r="J345" i="1"/>
  <c r="Q342" i="1"/>
  <c r="P342" i="1"/>
  <c r="J342" i="1"/>
  <c r="Q341" i="1"/>
  <c r="P341" i="1"/>
  <c r="J341" i="1"/>
  <c r="Q331" i="1"/>
  <c r="P331" i="1"/>
  <c r="J331" i="1"/>
  <c r="Q330" i="1"/>
  <c r="P330" i="1"/>
  <c r="J330" i="1"/>
  <c r="Q329" i="1"/>
  <c r="P329" i="1"/>
  <c r="J329" i="1"/>
  <c r="Q334" i="1"/>
  <c r="P334" i="1"/>
  <c r="J334" i="1"/>
  <c r="Q337" i="1"/>
  <c r="P337" i="1"/>
  <c r="J337" i="1"/>
  <c r="Q336" i="1"/>
  <c r="P336" i="1"/>
  <c r="J336" i="1"/>
  <c r="Q335" i="1"/>
  <c r="P335" i="1"/>
  <c r="J335" i="1"/>
  <c r="Q333" i="1"/>
  <c r="P333" i="1"/>
  <c r="J333" i="1"/>
  <c r="Q332" i="1"/>
  <c r="P332" i="1"/>
  <c r="J332" i="1"/>
  <c r="Q309" i="1"/>
  <c r="P309" i="1"/>
  <c r="J309" i="1"/>
  <c r="Q328" i="1"/>
  <c r="P328" i="1"/>
  <c r="J328" i="1"/>
  <c r="Q327" i="1"/>
  <c r="P327" i="1"/>
  <c r="J327" i="1"/>
  <c r="Q317" i="1"/>
  <c r="P317" i="1"/>
  <c r="J317" i="1"/>
  <c r="Q316" i="1"/>
  <c r="P316" i="1"/>
  <c r="J316" i="1"/>
  <c r="Q326" i="1"/>
  <c r="P326" i="1"/>
  <c r="J326" i="1"/>
  <c r="Q325" i="1"/>
  <c r="P325" i="1"/>
  <c r="J325" i="1"/>
  <c r="Q315" i="1"/>
  <c r="P315" i="1"/>
  <c r="J315" i="1"/>
  <c r="Q314" i="1"/>
  <c r="P314" i="1"/>
  <c r="J314" i="1"/>
  <c r="Q324" i="1"/>
  <c r="P324" i="1"/>
  <c r="J324" i="1"/>
  <c r="Q323" i="1"/>
  <c r="P323" i="1"/>
  <c r="J323" i="1"/>
  <c r="Q319" i="1"/>
  <c r="P319" i="1"/>
  <c r="J319" i="1"/>
  <c r="Q320" i="1"/>
  <c r="P320" i="1"/>
  <c r="J320" i="1"/>
  <c r="Q322" i="1"/>
  <c r="P322" i="1"/>
  <c r="J322" i="1"/>
  <c r="Q305" i="1"/>
  <c r="P305" i="1"/>
  <c r="J305" i="1"/>
  <c r="Q413" i="1"/>
  <c r="P413" i="1"/>
  <c r="J413" i="1"/>
  <c r="Q271" i="1"/>
  <c r="P271" i="1"/>
  <c r="J271" i="1"/>
  <c r="Q260" i="1"/>
  <c r="P260" i="1"/>
  <c r="J260" i="1"/>
  <c r="Q62" i="1"/>
  <c r="P62" i="1"/>
  <c r="J62" i="1"/>
  <c r="Q136" i="1"/>
  <c r="P136" i="1"/>
  <c r="J136" i="1"/>
  <c r="Q518" i="1"/>
  <c r="P518" i="1"/>
  <c r="J518" i="1"/>
  <c r="Q516" i="1"/>
  <c r="P516" i="1"/>
  <c r="J516" i="1"/>
  <c r="Q357" i="1"/>
  <c r="P357" i="1"/>
  <c r="J357" i="1"/>
  <c r="Q307" i="1"/>
  <c r="P307" i="1"/>
  <c r="J307" i="1"/>
  <c r="Q258" i="1"/>
  <c r="P258" i="1"/>
  <c r="J258" i="1"/>
  <c r="Q349" i="1"/>
  <c r="P349" i="1"/>
  <c r="J349" i="1"/>
  <c r="Q397" i="1"/>
  <c r="P397" i="1"/>
  <c r="J397" i="1"/>
  <c r="Q75" i="1"/>
  <c r="P75" i="1"/>
  <c r="J75" i="1"/>
  <c r="Q111" i="1"/>
  <c r="P111" i="1"/>
  <c r="J111" i="1"/>
  <c r="Q41" i="1"/>
  <c r="P41" i="1"/>
  <c r="J41" i="1"/>
  <c r="Q40" i="1"/>
  <c r="P40" i="1"/>
  <c r="J40" i="1"/>
  <c r="Q39" i="1"/>
  <c r="P39" i="1"/>
  <c r="J39" i="1"/>
  <c r="Q38" i="1"/>
  <c r="P38" i="1"/>
  <c r="J38" i="1"/>
  <c r="Q241" i="1"/>
  <c r="P241" i="1"/>
  <c r="J241" i="1"/>
  <c r="Q143" i="1"/>
  <c r="P143" i="1"/>
  <c r="J143" i="1"/>
  <c r="Q142" i="1"/>
  <c r="P142" i="1"/>
  <c r="J142" i="1"/>
  <c r="Q141" i="1"/>
  <c r="P141" i="1"/>
  <c r="J141" i="1"/>
  <c r="Q140" i="1"/>
  <c r="P140" i="1"/>
  <c r="J140" i="1"/>
  <c r="Q218" i="1"/>
  <c r="P218" i="1"/>
  <c r="J218" i="1"/>
  <c r="Q217" i="1"/>
  <c r="P217" i="1"/>
  <c r="J217" i="1"/>
  <c r="Q216" i="1"/>
  <c r="P216" i="1"/>
  <c r="J216" i="1"/>
  <c r="Q215" i="1"/>
  <c r="P215" i="1"/>
  <c r="J215" i="1"/>
  <c r="Q214" i="1"/>
  <c r="P214" i="1"/>
  <c r="J214" i="1"/>
  <c r="Q213" i="1"/>
  <c r="P213" i="1"/>
  <c r="J213" i="1"/>
  <c r="Q492" i="1"/>
  <c r="P492" i="1"/>
  <c r="J492" i="1"/>
  <c r="Q491" i="1"/>
  <c r="P491" i="1"/>
  <c r="J491" i="1"/>
  <c r="Q480" i="1"/>
  <c r="P480" i="1"/>
  <c r="J480" i="1"/>
  <c r="Q421" i="1"/>
  <c r="P421" i="1"/>
  <c r="J421" i="1"/>
  <c r="Q399" i="1"/>
  <c r="P399" i="1"/>
  <c r="J399" i="1"/>
  <c r="Q404" i="1"/>
  <c r="P404" i="1"/>
  <c r="J404" i="1"/>
  <c r="Q426" i="1"/>
  <c r="P426" i="1"/>
  <c r="J426" i="1"/>
  <c r="Q517" i="1"/>
  <c r="P517" i="1"/>
  <c r="J517" i="1"/>
  <c r="Q386" i="1"/>
  <c r="P386" i="1"/>
  <c r="J386" i="1"/>
  <c r="Q74" i="1"/>
  <c r="P74" i="1"/>
  <c r="J74" i="1"/>
  <c r="Q385" i="1"/>
  <c r="P385" i="1"/>
  <c r="J385" i="1"/>
  <c r="Q388" i="1"/>
  <c r="P388" i="1"/>
  <c r="J388" i="1"/>
  <c r="Q384" i="1"/>
  <c r="P384" i="1"/>
  <c r="J384" i="1"/>
  <c r="Q391" i="1"/>
  <c r="P391" i="1"/>
  <c r="J391" i="1"/>
  <c r="Q394" i="1"/>
  <c r="P394" i="1"/>
  <c r="J394" i="1"/>
  <c r="Q383" i="1"/>
  <c r="P383" i="1"/>
  <c r="J383" i="1"/>
  <c r="Q479" i="1"/>
  <c r="P479" i="1"/>
  <c r="J479" i="1"/>
  <c r="Q390" i="1"/>
  <c r="P390" i="1"/>
  <c r="J390" i="1"/>
  <c r="Q26" i="1"/>
  <c r="P26" i="1"/>
  <c r="J26" i="1"/>
  <c r="Q25" i="1"/>
  <c r="P25" i="1"/>
  <c r="J25" i="1"/>
  <c r="Q17" i="1"/>
  <c r="P17" i="1"/>
  <c r="J17" i="1"/>
  <c r="Q10" i="1"/>
  <c r="P10" i="1"/>
  <c r="J10" i="1"/>
  <c r="Q22" i="1"/>
  <c r="P22" i="1"/>
  <c r="J22" i="1"/>
  <c r="Q33" i="1"/>
  <c r="P33" i="1"/>
  <c r="J33" i="1"/>
  <c r="Q16" i="1"/>
  <c r="P16" i="1"/>
  <c r="J16" i="1"/>
  <c r="Q31" i="1"/>
  <c r="P31" i="1"/>
  <c r="J31" i="1"/>
  <c r="Q15" i="1"/>
  <c r="P15" i="1"/>
  <c r="J15" i="1"/>
  <c r="Q14" i="1"/>
  <c r="P14" i="1"/>
  <c r="J14" i="1"/>
  <c r="Q13" i="1"/>
  <c r="P13" i="1"/>
  <c r="J13" i="1"/>
  <c r="Q9" i="1"/>
  <c r="P9" i="1"/>
  <c r="J9" i="1"/>
  <c r="Q30" i="1"/>
  <c r="P30" i="1"/>
  <c r="J30" i="1"/>
  <c r="Q19" i="1"/>
  <c r="P19" i="1"/>
  <c r="J19" i="1"/>
  <c r="Q3" i="1"/>
  <c r="P3" i="1"/>
  <c r="J3" i="1"/>
  <c r="Q20" i="1"/>
  <c r="P20" i="1"/>
  <c r="J20" i="1"/>
  <c r="Q29" i="1"/>
  <c r="P29" i="1"/>
  <c r="J29" i="1"/>
  <c r="Q24" i="1"/>
  <c r="P24" i="1"/>
  <c r="J24" i="1"/>
  <c r="Q6" i="1"/>
  <c r="P6" i="1"/>
  <c r="J6" i="1"/>
  <c r="Q32" i="1"/>
  <c r="P32" i="1"/>
  <c r="J32" i="1"/>
  <c r="Q21" i="1"/>
  <c r="P21" i="1"/>
  <c r="J21" i="1"/>
  <c r="Q12" i="1"/>
  <c r="P12" i="1"/>
  <c r="J12" i="1"/>
  <c r="Q5" i="1"/>
  <c r="P5" i="1"/>
  <c r="J5" i="1"/>
  <c r="Q8" i="1"/>
  <c r="P8" i="1"/>
  <c r="J8" i="1"/>
  <c r="Q7" i="1"/>
  <c r="P7" i="1"/>
  <c r="J7" i="1"/>
  <c r="Q28" i="1"/>
  <c r="P28" i="1"/>
  <c r="J28" i="1"/>
  <c r="Q23" i="1"/>
  <c r="P23" i="1"/>
  <c r="J23" i="1"/>
  <c r="Q11" i="1"/>
  <c r="P11" i="1"/>
  <c r="J11" i="1"/>
  <c r="Q4" i="1"/>
  <c r="P4" i="1"/>
  <c r="J4" i="1"/>
  <c r="Q125" i="1"/>
  <c r="P125" i="1"/>
  <c r="J125" i="1"/>
  <c r="Q131" i="1"/>
  <c r="P131" i="1"/>
  <c r="J131" i="1"/>
  <c r="Q130" i="1"/>
  <c r="P130" i="1"/>
  <c r="J130" i="1"/>
  <c r="Q132" i="1"/>
  <c r="P132" i="1"/>
  <c r="J132" i="1"/>
  <c r="Q106" i="1"/>
  <c r="P106" i="1"/>
  <c r="J106" i="1"/>
  <c r="Q102" i="1"/>
  <c r="P102" i="1"/>
  <c r="J102" i="1"/>
  <c r="Q45" i="1"/>
  <c r="P45" i="1"/>
  <c r="J45" i="1"/>
  <c r="Q120" i="1"/>
  <c r="P120" i="1"/>
  <c r="J120" i="1"/>
  <c r="P229" i="1"/>
  <c r="J229" i="1"/>
  <c r="P228" i="1"/>
  <c r="J228" i="1"/>
  <c r="P227" i="1"/>
  <c r="J227" i="1"/>
  <c r="Q226" i="1"/>
  <c r="P226" i="1"/>
  <c r="J226" i="1"/>
  <c r="P238" i="1"/>
  <c r="J238" i="1"/>
  <c r="Q237" i="1"/>
  <c r="P237" i="1"/>
  <c r="J237" i="1"/>
  <c r="Q236" i="1"/>
  <c r="P236" i="1"/>
  <c r="J236" i="1"/>
  <c r="P235" i="1"/>
  <c r="J235" i="1"/>
  <c r="Q232" i="1"/>
  <c r="P232" i="1"/>
  <c r="J232" i="1"/>
  <c r="Q299" i="1"/>
  <c r="P299" i="1"/>
  <c r="J299" i="1"/>
  <c r="Q298" i="1"/>
  <c r="P298" i="1"/>
  <c r="J298" i="1"/>
  <c r="Q296" i="1"/>
  <c r="P296" i="1"/>
  <c r="J296" i="1"/>
  <c r="Q272" i="1"/>
  <c r="P272" i="1"/>
  <c r="J272" i="1"/>
  <c r="Q289" i="1"/>
  <c r="P289" i="1"/>
  <c r="J289" i="1"/>
  <c r="Q278" i="1"/>
  <c r="P278" i="1"/>
  <c r="J278" i="1"/>
  <c r="Q274" i="1"/>
  <c r="P274" i="1"/>
  <c r="J274" i="1"/>
  <c r="Q293" i="1"/>
  <c r="P293" i="1"/>
  <c r="J293" i="1"/>
  <c r="Q292" i="1"/>
  <c r="P292" i="1"/>
  <c r="J292" i="1"/>
  <c r="Q287" i="1"/>
  <c r="P287" i="1"/>
  <c r="J287" i="1"/>
  <c r="Q277" i="1"/>
  <c r="P277" i="1"/>
  <c r="J277" i="1"/>
  <c r="Q283" i="1"/>
  <c r="P283" i="1"/>
  <c r="J283" i="1"/>
  <c r="Q276" i="1"/>
  <c r="P276" i="1"/>
  <c r="J276" i="1"/>
  <c r="Q282" i="1"/>
  <c r="P282" i="1"/>
  <c r="J282" i="1"/>
  <c r="Q275" i="1"/>
  <c r="P275" i="1"/>
  <c r="J275" i="1"/>
  <c r="Q281" i="1"/>
  <c r="P281" i="1"/>
  <c r="J281" i="1"/>
  <c r="Q286" i="1"/>
  <c r="P286" i="1"/>
  <c r="J286" i="1"/>
  <c r="Q297" i="1"/>
  <c r="P297" i="1"/>
  <c r="J297" i="1"/>
  <c r="Q280" i="1"/>
  <c r="P280" i="1"/>
  <c r="J280" i="1"/>
  <c r="Q295" i="1"/>
  <c r="P295" i="1"/>
  <c r="J295" i="1"/>
  <c r="Q273" i="1"/>
  <c r="P273" i="1"/>
  <c r="J273" i="1"/>
  <c r="Q288" i="1"/>
  <c r="P288" i="1"/>
  <c r="J288" i="1"/>
  <c r="Q294" i="1"/>
  <c r="P294" i="1"/>
  <c r="J294" i="1"/>
  <c r="Q291" i="1"/>
  <c r="P291" i="1"/>
  <c r="J291" i="1"/>
  <c r="Q527" i="1"/>
  <c r="P527" i="1"/>
  <c r="J527" i="1"/>
  <c r="Q529" i="1"/>
  <c r="P529" i="1"/>
  <c r="J529" i="1"/>
  <c r="Q116" i="1"/>
  <c r="P116" i="1"/>
  <c r="J116" i="1"/>
  <c r="Q531" i="1"/>
  <c r="P531" i="1"/>
  <c r="J531" i="1"/>
  <c r="Q526" i="1"/>
  <c r="P526" i="1"/>
  <c r="J526" i="1"/>
  <c r="Q146" i="1"/>
  <c r="P146" i="1"/>
  <c r="J146" i="1"/>
  <c r="Q530" i="1"/>
  <c r="P530" i="1"/>
  <c r="J530" i="1"/>
  <c r="Q78" i="1"/>
  <c r="P78" i="1"/>
  <c r="J78" i="1"/>
  <c r="Q220" i="1"/>
  <c r="P220" i="1"/>
  <c r="J220" i="1"/>
  <c r="Q520" i="1"/>
  <c r="P520" i="1"/>
  <c r="J520" i="1"/>
  <c r="Q525" i="1"/>
  <c r="P525" i="1"/>
  <c r="J525" i="1"/>
  <c r="Q219" i="1"/>
  <c r="P219" i="1"/>
  <c r="J219" i="1"/>
  <c r="Q524" i="1"/>
  <c r="P524" i="1"/>
  <c r="J524" i="1"/>
  <c r="Q48" i="1"/>
  <c r="P48" i="1"/>
  <c r="J48" i="1"/>
  <c r="Q95" i="1"/>
  <c r="P95" i="1"/>
  <c r="J95" i="1"/>
  <c r="Q118" i="1"/>
  <c r="P118" i="1"/>
  <c r="J118" i="1"/>
  <c r="Q79" i="1"/>
  <c r="P79" i="1"/>
  <c r="J79" i="1"/>
  <c r="Q97" i="1"/>
  <c r="P97" i="1"/>
  <c r="J97" i="1"/>
  <c r="Q92" i="1"/>
  <c r="P92" i="1"/>
  <c r="J92" i="1"/>
  <c r="Q117" i="1"/>
  <c r="P117" i="1"/>
  <c r="J117" i="1"/>
  <c r="Q110" i="1"/>
  <c r="P110" i="1"/>
  <c r="J110" i="1"/>
  <c r="Q65" i="1"/>
  <c r="P65" i="1"/>
  <c r="J65" i="1"/>
  <c r="Q73" i="1"/>
  <c r="P73" i="1"/>
  <c r="J73" i="1"/>
  <c r="Q76" i="1"/>
  <c r="P76" i="1"/>
  <c r="J76" i="1"/>
  <c r="Q104" i="1"/>
  <c r="P104" i="1"/>
  <c r="J104" i="1"/>
  <c r="Q428" i="1"/>
  <c r="P428" i="1"/>
  <c r="J428" i="1"/>
  <c r="Q340" i="1"/>
  <c r="P340" i="1"/>
  <c r="J340" i="1"/>
  <c r="Q101" i="1"/>
  <c r="P101" i="1"/>
  <c r="J101" i="1"/>
  <c r="Q77" i="1"/>
  <c r="P77" i="1"/>
  <c r="J77" i="1"/>
  <c r="Q87" i="1"/>
  <c r="P87" i="1"/>
  <c r="J87" i="1"/>
  <c r="Q94" i="1"/>
  <c r="P94" i="1"/>
  <c r="J94" i="1"/>
  <c r="Q86" i="1"/>
  <c r="P86" i="1"/>
  <c r="J86" i="1"/>
  <c r="Q85" i="1"/>
  <c r="P85" i="1"/>
  <c r="J85" i="1"/>
  <c r="Q269" i="1"/>
  <c r="P269" i="1"/>
  <c r="J269" i="1"/>
  <c r="Q122" i="1"/>
  <c r="P122" i="1"/>
  <c r="J122" i="1"/>
  <c r="P121" i="1"/>
  <c r="J121" i="1"/>
  <c r="P124" i="1"/>
  <c r="J124" i="1"/>
  <c r="Q123" i="1"/>
  <c r="P123" i="1"/>
  <c r="J123" i="1"/>
  <c r="Q84" i="1"/>
  <c r="P84" i="1"/>
  <c r="J84" i="1"/>
  <c r="Q96" i="1"/>
  <c r="P96" i="1"/>
  <c r="J96" i="1"/>
  <c r="Q370" i="1"/>
  <c r="P370" i="1"/>
  <c r="J370" i="1"/>
  <c r="Q254" i="1"/>
  <c r="P254" i="1"/>
  <c r="J254" i="1"/>
  <c r="Q98" i="1"/>
  <c r="P98" i="1"/>
  <c r="J98" i="1"/>
  <c r="Q477" i="1"/>
  <c r="P477" i="1"/>
  <c r="J477" i="1"/>
  <c r="Q468" i="1"/>
  <c r="P468" i="1"/>
  <c r="J468" i="1"/>
  <c r="Q418" i="1"/>
  <c r="P418" i="1"/>
  <c r="J418" i="1"/>
  <c r="Q66" i="1"/>
  <c r="P66" i="1"/>
  <c r="J66" i="1"/>
  <c r="Q83" i="1"/>
  <c r="P83" i="1"/>
  <c r="J83" i="1"/>
  <c r="Q252" i="1"/>
  <c r="P252" i="1"/>
  <c r="J252" i="1"/>
  <c r="Q251" i="1"/>
  <c r="P251" i="1"/>
  <c r="J251" i="1"/>
  <c r="Q250" i="1"/>
  <c r="P250" i="1"/>
  <c r="J250" i="1"/>
  <c r="P249" i="1"/>
  <c r="J249" i="1"/>
  <c r="Q248" i="1"/>
  <c r="P248" i="1"/>
  <c r="J248" i="1"/>
  <c r="Q247" i="1"/>
  <c r="P247" i="1"/>
  <c r="J247" i="1"/>
  <c r="P240" i="1"/>
  <c r="J240" i="1"/>
  <c r="Q239" i="1"/>
  <c r="P239" i="1"/>
  <c r="J239" i="1"/>
  <c r="Q109" i="1"/>
  <c r="P109" i="1"/>
  <c r="J109" i="1"/>
  <c r="Q113" i="1"/>
  <c r="P113" i="1"/>
  <c r="J113" i="1"/>
  <c r="Q256" i="1"/>
  <c r="P256" i="1"/>
  <c r="J256" i="1"/>
  <c r="Q417" i="1"/>
  <c r="P417" i="1"/>
  <c r="J417" i="1"/>
  <c r="Q114" i="1"/>
  <c r="P114" i="1"/>
  <c r="J114" i="1"/>
  <c r="Q129" i="1"/>
  <c r="P129" i="1"/>
  <c r="J129" i="1"/>
  <c r="Q519" i="1"/>
  <c r="P519" i="1"/>
  <c r="J519" i="1"/>
  <c r="Q523" i="1"/>
  <c r="P523" i="1"/>
  <c r="J523" i="1"/>
  <c r="Q528" i="1"/>
  <c r="P528" i="1"/>
  <c r="J528" i="1"/>
  <c r="Q522" i="1"/>
  <c r="P522" i="1"/>
  <c r="J522" i="1"/>
  <c r="Q64" i="1"/>
  <c r="P64" i="1"/>
  <c r="J64" i="1"/>
  <c r="Q71" i="1"/>
  <c r="P71" i="1"/>
  <c r="J71" i="1"/>
  <c r="Q70" i="1"/>
  <c r="P70" i="1"/>
  <c r="J70" i="1"/>
  <c r="Q521" i="1"/>
  <c r="P521" i="1"/>
  <c r="J521" i="1"/>
  <c r="Q403" i="1"/>
  <c r="P403" i="1"/>
  <c r="J403" i="1"/>
  <c r="Q402" i="1"/>
  <c r="P402" i="1"/>
  <c r="J402" i="1"/>
  <c r="Q285" i="1"/>
  <c r="P285" i="1"/>
  <c r="J285" i="1"/>
  <c r="Q266" i="1"/>
  <c r="P266" i="1"/>
  <c r="J266" i="1"/>
</calcChain>
</file>

<file path=xl/sharedStrings.xml><?xml version="1.0" encoding="utf-8"?>
<sst xmlns="http://schemas.openxmlformats.org/spreadsheetml/2006/main" count="6617" uniqueCount="1210">
  <si>
    <r>
      <t xml:space="preserve">Proyectos en Promoción para ser realizados mediante el mecanismo de Obras por Impuestos </t>
    </r>
    <r>
      <rPr>
        <b/>
        <vertAlign val="superscript"/>
        <sz val="24"/>
        <color theme="1"/>
        <rFont val="Calibri"/>
        <family val="2"/>
      </rPr>
      <t>1/.</t>
    </r>
  </si>
  <si>
    <t>N°</t>
  </si>
  <si>
    <r>
      <t xml:space="preserve">FASE OXI </t>
    </r>
    <r>
      <rPr>
        <b/>
        <vertAlign val="superscript"/>
        <sz val="12"/>
        <color theme="0"/>
        <rFont val="Aptos Narrow"/>
        <family val="2"/>
        <scheme val="minor"/>
      </rPr>
      <t>2/.</t>
    </r>
  </si>
  <si>
    <r>
      <t xml:space="preserve">TIPO DE INVERSIÓN </t>
    </r>
    <r>
      <rPr>
        <b/>
        <vertAlign val="superscript"/>
        <sz val="12"/>
        <color theme="0"/>
        <rFont val="Aptos Narrow"/>
        <family val="2"/>
        <scheme val="minor"/>
      </rPr>
      <t>3/.</t>
    </r>
  </si>
  <si>
    <t>ÚLTIMO NIVEL DE ESTUDIO</t>
  </si>
  <si>
    <t>NIVEL DE GOBIERNO</t>
  </si>
  <si>
    <t>DEPARTAMENTO</t>
  </si>
  <si>
    <t>PROVINCIA</t>
  </si>
  <si>
    <t>DISTRITO</t>
  </si>
  <si>
    <t>ENTIDAD</t>
  </si>
  <si>
    <t>LINK 
WEB</t>
  </si>
  <si>
    <t>CODIGO SNIP/
INVIERTE.PE/ CÓDIGO IDEA2</t>
  </si>
  <si>
    <t>NOMBRE DEL PROYECTO</t>
  </si>
  <si>
    <t>FUNCIÓN</t>
  </si>
  <si>
    <t>TIPOLOGIA</t>
  </si>
  <si>
    <t>MONTO DE INVERSIÓN REFERENCIAL</t>
  </si>
  <si>
    <t>MONTO S/ M</t>
  </si>
  <si>
    <t>RANGO DE INVERSIÓN</t>
  </si>
  <si>
    <t>TOPE CIPRL 2025</t>
  </si>
  <si>
    <t>NECESIDAD DE FINANCIAMIENTO Y EJECUCIÓN, BAJO OXI</t>
  </si>
  <si>
    <t>POR PRIORIZAR</t>
  </si>
  <si>
    <t>IOARR</t>
  </si>
  <si>
    <t>DOCUMENTO EQUIVALENTE</t>
  </si>
  <si>
    <t>GOBIERNO REGIONAL</t>
  </si>
  <si>
    <t>AMAZONAS</t>
  </si>
  <si>
    <t>GOBIERNO REGIONAL DE AMAZONAS</t>
  </si>
  <si>
    <t>REMODELACION DE TELECONSULTORIO; EN OCHENTA Y SEIS ESTABLECIMIENTOS DE SALUD I.2, ESTABLECIMIENTOS DE SALUD I.3, ESTABLECIMIENTOS DE SALUD I.1 A NIVEL DEPARTAMENTAL (AMAZONAS)</t>
  </si>
  <si>
    <t>SALUD</t>
  </si>
  <si>
    <t>ESTABLECIMIENTOS DE SALUD DEL  PRIMER NIVEL DE ATENCIÓN</t>
  </si>
  <si>
    <t>1. Ejecución física
2. Supervisión
3. Liquidación</t>
  </si>
  <si>
    <t>PROYECTO DE INVERSIÓN</t>
  </si>
  <si>
    <t>PERFIL/FICHA</t>
  </si>
  <si>
    <t>BAGUA</t>
  </si>
  <si>
    <t>CREACION DEL SERVICIO DE AGUA, PARA EL SISTEMA DE RIEGO EN LOS SECTORES SAN MIGUEL, AGUAS VERDES, NARANJOS Y FIDILLAS, C.P ESPITAL DEL DISTRITO DE BAGUA - PROVINCIA DE BAGUA - DEPARTAMENTO DE AMAZONAS</t>
  </si>
  <si>
    <t>AGROPECUARIA</t>
  </si>
  <si>
    <t>INFRAESTRUCTURA DE RIEGO</t>
  </si>
  <si>
    <t>S/ 10,690,819.1</t>
  </si>
  <si>
    <t>1. Expediente Técnico/Documento Equivalente
2. Ejecución física
3. Supervisión
4. Liquidación</t>
  </si>
  <si>
    <t>PRIORIZADO</t>
  </si>
  <si>
    <t>EXPEDIENTE TÉCNICO</t>
  </si>
  <si>
    <t>MEJORAMIENTO Y AMPLIACION DE LOS SERVICIOS DE EDUCACION EN LA I.E LA INMACULADA - DISTRITO DE BAGUA - PROVINCIA DE BAGUA - DEPARTAMENTO DE AMAZONAS</t>
  </si>
  <si>
    <t>EDUCACIÓN</t>
  </si>
  <si>
    <t>EDUCACIÓN PRIMARIA</t>
  </si>
  <si>
    <t>MEJORAMIENTO Y AMPLIACION DE LOS SERVICIOS DE EDUCACIÓN INICIAL, PRIMARIA Y SECUNDARIA EN LA I.E. I.P.S.M N°16194 - NUEVA URBANIZACIÓN, DISTRITO DE BAGUA - PROVINCIA DE BAGUA - DEPARTAMENTO DE AMAZONAS</t>
  </si>
  <si>
    <t>IMAZA</t>
  </si>
  <si>
    <t>CREACION DE LOS SERVICIOS DE TRANSIBILIDAD EN LAS CC.NN CENTRO WAWIK, PUERTO CHIPE, SAN MATEO, LA NUEVO BELEN, CURVA Y CHAPI DEL DISTRITO DE IMAZA - PROVINCIA DE BAGUA - DEPARTAMENTO DE AMAZONAS</t>
  </si>
  <si>
    <t>TRANSPORTE</t>
  </si>
  <si>
    <t>CARRETERAS VECINALES</t>
  </si>
  <si>
    <t>MEJORAMIENTO Y AMPLIACION DEL SERVICIO EDUCATIVO INTEGRAL EN EL NIVEL INICIAL, PRIMARIA Y SECUNDARIA DE LA I.E. ALBERTO ACOSTA HERRERA DEL C.P. IMACITA, PROVINVIA DE BAGUA - AMAZONAS</t>
  </si>
  <si>
    <t>EDUCACIÓN SECUNDARIA</t>
  </si>
  <si>
    <t>1. Actualización de Expediente Técnico.
2. Ejecución Física.
3. Supervisión.
4. Liquidación</t>
  </si>
  <si>
    <t>CREACION DEL SERVICIO DE TRANSITABILIDAD VIAL INTERURBANA EN ENTRE LA COMUNIDAD NATIVA DE WAWAS Y LA COMUNIDAD CHAYU ATUMSAMU DISTRITO DE IMAZA DE LA PROVINCIA DE BAGUA DEL DEPARTAMENTO DE AMAZONAS</t>
  </si>
  <si>
    <t xml:space="preserve">BONGARA </t>
  </si>
  <si>
    <t>JAZAN</t>
  </si>
  <si>
    <t>MEJORAMIENTO Y CONVERSION DE LA CAPACIDAD RESOLUTIVA DE LOS SERVICIOS DE SALUD DEL CENTRO DE SALUD PEDRO RUIZ GALLO EN HOSPITAL REFERENCIAL, RED DE SALUD CHACHAPOYAS - AMAZONAS</t>
  </si>
  <si>
    <t>POR PRIORIZAR (IDEA)</t>
  </si>
  <si>
    <t>IDEA</t>
  </si>
  <si>
    <t>CHACHAPOYAS</t>
  </si>
  <si>
    <t>ASUNCION</t>
  </si>
  <si>
    <t>CREACION DEL SERVICIO DE PROVISIÓN DE AGUA PARA RIEGO EN LOS SECTORES DE POLLAN, VISTA HERMONAS Y ASUNCIÓN DEL   DISTRITO DE ASUNCION DE LA PROVINCIA DE CHACHAPOYAS DEL DEPARTAMENTO DE AMAZONAS</t>
  </si>
  <si>
    <t>1. Estudio de Preinversión
2. Expediente técnico
3. Ejecución física. 
4. Supervisión
5. Liquidación</t>
  </si>
  <si>
    <t>MEJORAMIENTO SERVICIO EDUCATIVO DEL NIVEL PRIMARIO Y SECUNDARIO DE LA INSTITUCION EDUCATIVA VIRGEN ASUNTA DE DISTRITO DE CHACHAPOYAS - PROVINCIA DE CHACHAPOYAS- DEPARTAMENTO DE AMAZONAS</t>
  </si>
  <si>
    <t>MEJORAMIENTO Y AMPLIACION DE LOS SERVICIOS OPERATIVOS O MISIONALES INSTITUCIONALES EN LA CAPACIDAD OPERATIVA DEL POOL DE MAQUINARIA DE LA DIRECCIÓN REGIONAL DE TRANSPORTE Y COMUNICACIONES AMAZONAS, DISTRITO DE CHACHAPOYAS DE LA PROVINCIA DE CHACHAPOYAS DEL DEPARTAMENTO DE AMAZONAS</t>
  </si>
  <si>
    <t>PLANEAMIENTO, GESTIÓN Y RESERVA DE CONTINGENCIA</t>
  </si>
  <si>
    <t>DESARROLLO INSTITUCIONAL</t>
  </si>
  <si>
    <t>ADQUISICION DE RODILLO LISO VIBRATORIO; EN EL(LA) SUB GERENCIA DE OBRAS Y MAQUINARIA PESADA DISTRITO DE CHACHAPOYAS, PROVINCIA CHACHAPOYAS, DEPARTAMENTO AMAZONAS</t>
  </si>
  <si>
    <t>ADQUISICION DE MOTONIVELADORA; EN EL(LA) SUB GERENCIA DE OBRAS Y MAQUINARIA PESADA DISTRITO DE CHACHAPOYAS, PROVINCIA CHACHAPOYAS, DEPARTAMENTO AMAZONAS</t>
  </si>
  <si>
    <t>MEJORAMIENTO Y AMPLIACION DE LOS SERVICIOS OPERATIVOS O MISIONALES INSTITUCIONALES EN DIRECCION REGIONAL DE SALUD AMAZONAS , CDCDC DISTRITO DE CHACHAPOYAS DE LA PROVINCIA DE CHACHAPOYAS DEL DEPARTAMENTO DE AMAZONAS</t>
  </si>
  <si>
    <t>MEJORAMIENTO DE LOS SERVICIOS DE ADMINISTRACION DE JUSTICIA DE LOS ORGANOS JURISDICCIONALES DE LA SEDE CENTRAL DE LA CORTE SUPERIOR DE JUSTICIA DE AMAZONAS, UBICADOS EN EL DISTRITO DE CHACHAPOYAS, PROVINCIA DE CHACHAPOYAS, DEPARTAMENTO DE AMAZONAS</t>
  </si>
  <si>
    <t>JUSTICIA</t>
  </si>
  <si>
    <t>SEDE JUDICIAL</t>
  </si>
  <si>
    <t>ADQUISICION DE AMBULANCIA RURAL; EN DIECIOCHO ESTABLECIMIENTOS DE SALUD I.2, ESTABLECIMIENTOS DE SALUD I.3 A NIVEL DEPARTAMENTAL (AMAZONAS)</t>
  </si>
  <si>
    <t>JALCA</t>
  </si>
  <si>
    <t>CREACION DEL SERVICIO DE TRÁNSITO PEATONAL INTERURBANO O RURAL EN LA TROCHA CARROZABLE EL TRIUNFO- CAMPO SANTO Y NUEVA ESPERANZA DISTRITO DE LA JALCA - PROVINCIA DE CHACHAPOYAS - DEPARTAMENTO DE AMAZONAS</t>
  </si>
  <si>
    <t>CAMINOS DE HERRADURA</t>
  </si>
  <si>
    <t>MOLINOPAMPA</t>
  </si>
  <si>
    <t>CREACION DEL SERVICIO DE TRANSITABILIDAD VIAL INTERURBANA EN EL CAMINO VECINAL SANTA ROSA Y CASERÍO LA RAMADA DISTRITO DE MOLINOPAMPA DE LA PROVINCIA DE CHACHAPOYAS DEL DEPARTAMENTO DE AMAZONAS</t>
  </si>
  <si>
    <t>CONDORCANQUI</t>
  </si>
  <si>
    <t>EL CENEPA</t>
  </si>
  <si>
    <t>MEJORAMIENTO Y AMPLIACION DEL SERVICIO DE INFRAESTRUCTURA EDUCATIVA DE LA IESM MOISES MORENO ROMERO DEL CP HUAMPAMI DEL DISTRITO DE EL CENEPA - PROVINCIA DE CONDORCANQUI - DEPARTAMENTO DE AMAZONAS</t>
  </si>
  <si>
    <t>LUYA</t>
  </si>
  <si>
    <t xml:space="preserve"> SANTO TOMAS</t>
  </si>
  <si>
    <t>CONSTRUCCION DE LOSA DEPORTIVA; EN EL(LA) I.E. 18268 EN EL CENTRO POBLADO SAN MIGUEL DE LUVIN, DISTRITO DE SANTO TOMAS, PROVINCIA LUYA, DEPARTAMENTO AMAZONAS</t>
  </si>
  <si>
    <t>LAMUD</t>
  </si>
  <si>
    <t>MEJORAMIENTO DEL SERVICIO DE EDUCACIÓN SECUNDARIA EN I.E. COAR AMAZONAS DISTRITO DE LAMUD DE LA PROVINCIA DE LUYA DEL DEPARTAMENTO DE AMAZONAS</t>
  </si>
  <si>
    <t>UTCUBAMBA</t>
  </si>
  <si>
    <t>BAGUA GRANDE</t>
  </si>
  <si>
    <t>MEJORAMIENTO Y AMPLIACION DEL SERVICIO DE EDUCACION INICIAL, PRIMARIA Y SECUNDARIA EN LA I.E. ALEJANDRO CUSSIANOVICH VILLARAN DISTRITO DE BAGUA GRANDE - PROVINCIA DE UTCUBAMBA - DEPARTAMENTO DE AMAZONAS</t>
  </si>
  <si>
    <t>MEJORAMIENTO DE LA CAPACIDAD DE LOS SERVICIOS DE LA GERENCIA SUB REGIONAL UTCUBAMBA, UNIDAD EJECUTORA N 004, DISTRITO DE BAGUA GRANDE, PROVINCIA DE UTCUBAMBA, REGION AMAZONAS</t>
  </si>
  <si>
    <t xml:space="preserve">MEJORAMIENTO DEL SERVICIO DE EDUCACIÓN SECUNDARIA EN I.E. FE Y ALEGRIA 38   DISTRITO DE BAGUA GRANDE DE LA PROVINCIA DE UTCUBAMBA DEL DEPARTAMENTO DE AMAZONAS </t>
  </si>
  <si>
    <t>MEJORAMIENTO DE LA VIA VECINAL MIRAFLORES - BUENOS AIRES - NUEVO ORIENTE - NUEVA ALIANZA - TANCHO JALCA - BUENOS AIRES, DISTRITO DE BAGUA GRANDE, PROVINCIA DE UTCUBAMBA - AMAZONAS</t>
  </si>
  <si>
    <t>CAJARURO</t>
  </si>
  <si>
    <t>MEJORAMIENTO DEL SERVICIO EDUCATIVO EN LA I.E.S. JUAN VELASCO ALVARADO EN EL CENTRO POBLADO DE NARANJOS ALTO, DISTRITO DE CAJARURO - UTCUBAMBA - AMAZONAS</t>
  </si>
  <si>
    <t>CREACION DE LOS SERVICIOS DE PROTECCIÓN EN RIBERAS DE RÍO VULNERABLES ANTE EL PELIGRO EN DEFENSA RIBEREÑA PUENTE CAJARURO DISTRITO DE CAJARURO DE LA PROVINCIA DE UTCUBAMBA DEL DEPARTAMENTO DE AMAZONAS</t>
  </si>
  <si>
    <t>ORDEN PÚBLICO Y SEGURIDAD</t>
  </si>
  <si>
    <t>DEFENSAS RIBEREÑAS</t>
  </si>
  <si>
    <t>1. Elaboración de Expediente Técnico.
2. Ejecución Física.
3. Supervisión.
4. Liquidación</t>
  </si>
  <si>
    <t>EL MILAGRO</t>
  </si>
  <si>
    <t>CREACION DEL SERVICIO DE TRANSITABILIDAD VIAL INTERURBANA EN EL TRAMO DE HUARANGOPAMPA HASTA LA VERSALLA DISTRITO DE EL MILAGRO DE LA PROVINCIA DE UTCUBAMBA DEL DEPARTAMENTO DE AMAZONAS</t>
  </si>
  <si>
    <t>CARRETERAS DEPARTAMENTALES</t>
  </si>
  <si>
    <t>MEJORAMIENTO DEL SERVICIO AEROPORTUARIO DE PASAJEROS Y CARGA EN EL , AERODROMO EL VALOR DE CENTRO POBLADO VALOR DISTRITO DE EL MILAGRO DE LA PROVINCIA DE UTCUBAMBA DEL DEPARTAMENTO DE AMAZONAS</t>
  </si>
  <si>
    <t>AERODROMOS</t>
  </si>
  <si>
    <t>JAMALCA</t>
  </si>
  <si>
    <t>CREACION DE LOS SERVICIOS DE PROTECCIÓN EN RIBERAS DE RÍO VULNERABLES ANTE EL PELIGRO EN EL MARGEN DERECHO DEL RIO UTCUBAMBA EN EL CP PUERTO NARANJITO Y EL CASERIO ELSALAO   DISTRITO DE JAMALCA DE LA PROVINCIA DE UTCUBAMBA DEL DEPARTAMENTO DE AMAZONAS</t>
  </si>
  <si>
    <t>CREACION DE LOS SERVICIOS DE PROTECCIÓN EN RIBERAS DE RÍO VULNERABLES ANTE EL PELIGRO EN EL CASERIO PUERTO NARANJITOS EN EL MARGEN DERECHO DEL RIO UTCUBAMBA  DE CENTRO POBLADO PUERTO NARANJITOS DISTRITO DE JAMALCA DE LA PROVINCIA DE UTCUBAMBA DEL DEPARTAMENTO DE AMAZONAS</t>
  </si>
  <si>
    <t>GOBIERNO LOCAL DISTRITAL</t>
  </si>
  <si>
    <t>ANCASH</t>
  </si>
  <si>
    <t>AIJA</t>
  </si>
  <si>
    <t>CORIS</t>
  </si>
  <si>
    <t>MUNICIPALIDAD DISTRITAL DE CORIS</t>
  </si>
  <si>
    <t>MEJORAMIENTO Y AMPLIACIÓN DE LOS SERVICIOS OPERATIVOS O MISIONALES INSTITUCIONALES EN EL PALACIO MUNICIPAL DEL DISTRITO DE CORIS DE LA PROVINCIA DE AIJA DEL DEPARTAMENTO DE ANCASH</t>
  </si>
  <si>
    <t>LA MERCED</t>
  </si>
  <si>
    <t>MUNICIPALIDAD DISTRITAL DE LA MERCED</t>
  </si>
  <si>
    <t>AMPLIACION DE LOS SERVICIOS OPERATIVOS O MISIONALES INSTITUCIONALES EN CASA DE LA CULTURA DE LA MERCED EN EL DISTRITO DE LA MERCED DE LA PROVINCIA DE AIJA DEL DEPARTAMENTO DE ANCASH</t>
  </si>
  <si>
    <t>MEJORAMIENTO DE LOS SERVICIOS DE ESPACIOS PÚBLICOS URBANOS EN LA PLAZA DE ARMAS DE LA MERCED DISTRITO DE LA MERCED DE LA PROVINCIA DE AIJA DEL DEPARTAMENTO DE ANCASH</t>
  </si>
  <si>
    <t>VIVIENDA Y DESARROLLO URBANO</t>
  </si>
  <si>
    <t>ESPACIOS PÚBLICOS PARA EL ESPARCIMIENTO Y RECREACIÓN</t>
  </si>
  <si>
    <t>HUARAZ</t>
  </si>
  <si>
    <t>COCHABAMBA</t>
  </si>
  <si>
    <t>MUNICIPALIDAD DISTRITAL DE COCHABAMBA</t>
  </si>
  <si>
    <t>MEJORAMIENTO Y AMPLIACION DEL SERVICIO DE AGUA POTABLE RURAL Y CREACION DEL SERVICIO DE ALCANTARILLADO U OTRAS FORMAS DE DISPOSICIÓN SANITARIA DE EXCRETAS EN LAS LOCALIDADES DE HUANCHUY, CULLASH IRCA Y PASHUL DEL DISTRITO DE COCHABAMBA DE LA PROVINCIA DE HUARAZ DEL DEPARTAMENTO DE ANCASH</t>
  </si>
  <si>
    <t>SANEAMIENTO</t>
  </si>
  <si>
    <t>SISTEMA DE SANEAMIENTO RURAL</t>
  </si>
  <si>
    <t>GOBIERNO LOCAL PROVINCIAL</t>
  </si>
  <si>
    <t>MUNICIPALIDAD PROVINCIAL DE HUARAZ</t>
  </si>
  <si>
    <t>CREACION DEL SERVICIO DE MOVILIDAD URBANA EN LA AV. CONFRATERNIDAD INTERNACIONAL SUR (ENTRE EL JR CABANA Y LA AV. PEDRO PABLO ATUSPARIA) DISTRITO DE HUARAZ DE LA PROVINCIA DE HUARAZ DEL DEPARTAMENTO DE ANCASH</t>
  </si>
  <si>
    <t>VIAS URBANAS</t>
  </si>
  <si>
    <t>RENOVACION DE PISTA Y VEREDA; EN EL(LA) AV. CONFRATERNIDAD INTERNACIONAL OESTE ENTRE LAS INTERSECCIONES DE LA AV. FRANCISCO BOLOGNESI Y AV. PEDRO PABLO VILLON DEL DISTRITO DE HUARAZ, PROVINCIA HUARAZ, DEPARTAMENTO ANCASH</t>
  </si>
  <si>
    <t>RENOVACION DE PISTA Y VEREDA; EN EL(LA) AV. CONFRATERNIDAD INTERNACIONAL ESTE ENTRE LAS INTERSECCIONES DE LA AV. ANTONIO RAYMONDI Y PJ CABANA DISTRITO DE HUARAZ, PROVINCIA HUARAZ, DEPARTAMENTO ANCASH</t>
  </si>
  <si>
    <t>MEJORAMIENTO DE LOS SERVICIOS OPERATIVOS O MISIONALES INSTITUCIONALES EN LA MUNICIPALIDAD PROVINCIAL DE HUARAZ, DEPARTAMENTO DE ANCASH</t>
  </si>
  <si>
    <t>MEJORAMIENTO DEL SERVICIO DE MOVILIDAD URBANA EN EL PSJE. LADISLAO MEZA DEL BARRIO JOSÉ OLAYA DISTRITO DE HUARAZ DE LA PROVINCIA DE HUARAZ DEL DEPARTAMENTO DE ANCASH</t>
  </si>
  <si>
    <t>PARIACOTO</t>
  </si>
  <si>
    <t>MUNICIPALIDAD DISTRITAL DE PARIACOTO</t>
  </si>
  <si>
    <t>CONSTRUCCION DE PUENTE PEATONAL; EN EL(LA) CAMINO DE HERRADURA DEL SECTOR CARAY CHICO DE LA LOCALIDAD TANTAHUAYUNCA DISTRITO DE PARIACOTO, PROVINCIA HUARAZ, DEPARTAMENTO ANCASH</t>
  </si>
  <si>
    <t>GOBIERNO NACIONAL</t>
  </si>
  <si>
    <t>HUARI</t>
  </si>
  <si>
    <t>CHAVÍN DE HUANTAR</t>
  </si>
  <si>
    <t>MINISTERIO DE CULTURA</t>
  </si>
  <si>
    <t>MEJORAMIENTO Y AMPLIACIÓN DEL SERVICIO DE INTERPRETACIÓN CULTURAL EN MUSEO NACIONAL DISTRITO DE CHAVÍN DE HUANTAR DE  PROVINCIA DE HUARI DEL DEPARTAMENTO DE ANCASH</t>
  </si>
  <si>
    <t>CULTURA Y DEPORTE</t>
  </si>
  <si>
    <t>MUSEOS E INSTITUCIONES MUSEALES PÚBLICAS</t>
  </si>
  <si>
    <t>NO CORRESPONDE</t>
  </si>
  <si>
    <t>PONTO</t>
  </si>
  <si>
    <t>MUNICIPALIDAD DISTRITAL DE PONTO</t>
  </si>
  <si>
    <t>MEJORAMIENTO DE LOS SERVICIOS DE TRANSITABILIDAD EN LA VIA VECINAL PALCA-PONTO, DISTRITO DE PONTO - PROVINCIA DE HUARI - DEPARTAMENTO DE ANCASH</t>
  </si>
  <si>
    <t>EN ELABORACIÓN</t>
  </si>
  <si>
    <t>SAN MARCOS</t>
  </si>
  <si>
    <t>MUNICIPALIDAD DISTRITAL DE SAN MARCOS</t>
  </si>
  <si>
    <t>CREACIÓN DEL SERVICIO DE TRANSITABILIDAD VIAL INTERURBANA EN EL MARGEN DEL RÍO MOSNA DISTRITO DE SAN MARCOS DE LA PROVINCIA DE HUARI DEL DEPARTAMENTO DE ANCASH</t>
  </si>
  <si>
    <t>CREACION DE LOS SERVICIOS DE PREVENCIÓN, PREPARACIÓN Y RESPUESTA A DESASTRES, INCENDIOS, EMERGENCIAS, RESCATES Y OTROS EN LA COMPAÑIA DE BOMBEROS DEL DISTRITO DE SAN MARCOS DE LA PROVINCIA DE HUARI DEL DEPARTAMENTO DE ANCASH</t>
  </si>
  <si>
    <t>COMPAÑÍA DE BOMBEROS</t>
  </si>
  <si>
    <t>UCO</t>
  </si>
  <si>
    <t>MINISTERIO DEL INTERIOR</t>
  </si>
  <si>
    <t>MEJORAMIENTO DEL SERVICIO POLICIAL DE LA COMISARÍA PNP UCO, DISTRITO DE UCO - PROVINCIA DE HUARI - DEPARTAMENTO DE ANCASH</t>
  </si>
  <si>
    <t>COMISARÍAS</t>
  </si>
  <si>
    <t>ACTOS PREVIOS</t>
  </si>
  <si>
    <t>HUAYLAS</t>
  </si>
  <si>
    <t>YURACMARCA</t>
  </si>
  <si>
    <t>MUNICIPALIDAD DISTRITAL DE YURACMARCA</t>
  </si>
  <si>
    <t>MEJORAMIENTO DEL SERVICIO DE AGUA PARA EL SISTEMA DE RIEGO A TRAVES DE LA CONSTRUCCION DE UN RESERVORIO CON GEOMENBRANA EN EL SECTOR LAGUNA DEL CASERIO DE PACHMA, DISTRITO DE YURACMARCA - PROVINCIA DE HUAYLAS - DEPARTAMENTO DE ANCASH</t>
  </si>
  <si>
    <t>MEJORAMIENTO DEL SERVICIOS DE ESPACIOS PÚBLICOS URBANOS EN LA PLAZA DE ARMAS DEL DISTRITO DE YURACMARCA DE LA PROVINCIA DE HUAYLAS DEL DEPARTAMENTO DE ANCASH</t>
  </si>
  <si>
    <t>OCROS</t>
  </si>
  <si>
    <t>MUNICIPALIDAD PROVINCIAL DE OCROS</t>
  </si>
  <si>
    <t>MEJORAMIENTO DEL SERVICIO DE MOVILIDAD URBANA EN EL JR. BOLIVAR CUADRA 5 Y CUADRA 6, JR. GRAU CUADRA 2 Y CUADRA 4, JR. S/N 001 CUADRA 1 Y PROGRESO CUADRA 3 DEL DISTRITO DE OCROS DE LA PROVINCIA DE OCROS DEL DEPARTAMENTO DE ANCASH</t>
  </si>
  <si>
    <t>CREACION DE LOS SERVICIOS BIBLIOTECARIOS EN EL LOCAL MUNICIPAL DE LA LOCALIDAD DE OCROS DISTRITO DE OCROS DE LA PROVINCIA DE OCROS DEL DEPARTAMENTO DE ANCASH</t>
  </si>
  <si>
    <t>BIBLIOTECAS PÚBLICAS</t>
  </si>
  <si>
    <t>RECUAY</t>
  </si>
  <si>
    <t>HUAYLLAPAMPA</t>
  </si>
  <si>
    <t>MUNICIAPALIDAD DISTRITAL DE HUAYLLAPAMPA</t>
  </si>
  <si>
    <t>MEJORAMIENTO DE LOS SERVICIOS OPERATIVOS Y MISIONALES INSTITUCIONALES EN EL POOL DE MAQUINARIAS DE LA MUNICIPALIDAD DISTRITAL DE HUAYLLAPAMPA DISTRITO DE HUAYLLAPAMPA DE LA PROVINCIA DE RECUAY DEL DEPARTAMENTO DE ANCASH</t>
  </si>
  <si>
    <t>SANTA</t>
  </si>
  <si>
    <t>NUEVO CHIMBOTE</t>
  </si>
  <si>
    <t>MUNICIPALIDAD DISTRITAL DE NUEVO CHIMBOTE</t>
  </si>
  <si>
    <t>CREACION DE LOS SERVICIOS OPERATIVOS O MISIONALES INSTITUCIONALES EN EL TALLER MUNICIPAL DE LA MUNICIPALIDAD DISTRITAL DE NUEVO CHIMBOTE DEL DISTRITO DE NUEVO CHIMBOTE DE LA PROVINCIA DE SANTA DEL DEPARTAMENTO DE ANCASH</t>
  </si>
  <si>
    <t>MEJORAMIENTO DEL SERVICIO DE ATENCIÓN DE SALUD BÁSICOS EN PUESTO DE SALUD NICOLAS DE GARATEA DISTRITO DE NUEVO CHIMBOTE DE LA PROVINCIA DE SANTA DEL DEPARTAMENTO DE ANCASH</t>
  </si>
  <si>
    <t>SIHUAS</t>
  </si>
  <si>
    <t>SICSIBAMBA</t>
  </si>
  <si>
    <t>MUNICIPALIDAD DISTRITAL DE SICSIBAMBA</t>
  </si>
  <si>
    <t>CREACION DEL SISTEMA DE RIEGO Y CONSTRUCCIÓN DE UN RESERVORIO DE AGUA PARA RIEGO EN LA LOCALIDAD DE PURUPURO DISTRITO DE SICSIBAMBA - PROVINCIA DE SIHUAS - DEPARTAMENTO DE ANCASH</t>
  </si>
  <si>
    <t>CON INFORME PREVIO</t>
  </si>
  <si>
    <t>APURIMAC</t>
  </si>
  <si>
    <t xml:space="preserve">ABANCAY </t>
  </si>
  <si>
    <t>GOBIERNO REGIONAL APURIMAC</t>
  </si>
  <si>
    <t>MEJORAMIENTO DEL SERVICIO DE EDUCACIÓN INICIAL EN I.E. 02 ANGELITOS DE JESÚS , I.E. CUNA - 01 DE CENTRO POBLADO ABANCAY DISTRITO DE ABANCAY DE LA PROVINCIA DE ABANCAY DEL DEPARTAMENTO DE APURIMAC</t>
  </si>
  <si>
    <t>EDUCACIÓN INICIAL</t>
  </si>
  <si>
    <t>MEJORAMIENTO DEL SERVICIO DE EDUCACIÓN INICIAL EN I.E. 1109 DISTRITO DE ABANCAY DE LA PROVINCIA DE ABANCAY DEL DEPARTAMENTO DE APURIMAC</t>
  </si>
  <si>
    <t>MEJORAMIENTO DEL SERVICIO DE PROTECCIÓN INTEGRAL A NIÑAS, NIÑOS Y ADOLESCENTES SIN CUIDADOS PARENTALES O EN RIESGOS DE PERDERLOS EN ALDEA INFANTIL VIRGEN DEL ROSARIO, DISTRITO DE ABANCAY DE LA PROVINCIA DE ABANCAY DEL DEPARTAMENTO DE APURIMAC</t>
  </si>
  <si>
    <t>PROTECCIÓN SOCIAL</t>
  </si>
  <si>
    <t>CENTRO DE ACOGIDA  RESIDENCIAL (CAR)</t>
  </si>
  <si>
    <t>ADQUISICION DE EQUIPO POLICIAL Y PATRULLEROS; EN EL FRENTE POLICIAL DE APURIMAC DISTRITO DE ABANCAY, PROVINCIA ABANCAY, DEPARTAMENTO APURIMAC</t>
  </si>
  <si>
    <t xml:space="preserve">TAMBURCO Y SAN PEDRO DE CACHORA </t>
  </si>
  <si>
    <t>MEJORAMIENTO DEL SERVICIO EDUCATIVO DEL NIVEL INICIAL DE LAS INSTITUCIONES EDUCATIVAS N° 732 ANTABAMBA BAJA, N° 208 MICAELA BASTIDAS PUYUCAHUA, Y N° 30 DIVINO NIÑO JESÚS EN LOS DISTRITOS DE TAMBURCO Y SAN PEDRO DE CACHORA DE LA PROVINCIA DE ABANCAY - DEPARTAMENTO DE APURIMAC.</t>
  </si>
  <si>
    <t>ACTIVIDAD</t>
  </si>
  <si>
    <t>ANDAHUAYLAS</t>
  </si>
  <si>
    <t>SAN JERONIMO</t>
  </si>
  <si>
    <t>MINISTERIO DE VIVIENDA, CONSTRUCCIÓN Y SANEAMIENTO</t>
  </si>
  <si>
    <t>INTERVENCIÓN DE ACTIVIDADES DE CONSTRUCCIÓN DE VIVIENDAS RURALES EN EL DISTRITO DE SAN JERÓNIMO, PROVINCIA DE ANDAHUAYLAS – APURIMAC</t>
  </si>
  <si>
    <t>ANDAHUAYLAS - ABANCAY</t>
  </si>
  <si>
    <t>ADQUISICIÓN DE AMBULANCIAS URBANAS Y RURALES PARA LA REGIÓN APURIMAC</t>
  </si>
  <si>
    <t>AYMARAES</t>
  </si>
  <si>
    <t>CHAPIMARCA</t>
  </si>
  <si>
    <t>MEJORAMIENTO DEL SERVICIO DE AGUA POTABLE RURAL Y MEJORAMIENTO DEL SERVICIO DE ALCANTARILLADO U OTRAS FORMAS DE DISPOSICIÓN SANITARIA DE EXCRETAS EN SANTA ROSA DE CENTRO POBLADO SANTA ROSA DISTRITO DE CHAPIMARCA DE LA PROVINCIA DE AYMARAES DEL DEPARTAMENTO DE APURIMAC</t>
  </si>
  <si>
    <t>YANACA</t>
  </si>
  <si>
    <t>MEJORAMIENTO DE LOS SERVICIOS POLICIALES DE LA COMISARIA PNP YANACA, UBICADO EN EL DISTRITO DE YANACA – PROVINCIA DE AYMARAES – DEPARTAMENTO DE APURIMAC</t>
  </si>
  <si>
    <t>CHINCHEROS</t>
  </si>
  <si>
    <t>ONGOY</t>
  </si>
  <si>
    <t>MEJORAMIENTO DEL SERVICIO POLICIAL DE LA COMISARIA PNP ONGOY, DISTRITO DE ONGOY - PROVINCIA DE CHINCHEROS - DEPARTAMENTO DE APURIMAC</t>
  </si>
  <si>
    <t>MUNICIPALIDAD DISTRITAL DE ONGOY</t>
  </si>
  <si>
    <t>MEJORAMIENTO DEL SERVICIO DEPORTIVO Y/O RECREATIVO EN EL CENTRO POBLADO DE SAN JACINTO DE CHACABAMBA DEL DISTRITO DE ONGOY - PROVINCIA DE CHINCHEROS - DEPARTAMENTO DE APURIMAC</t>
  </si>
  <si>
    <t>PRÁCTICA DEPORTIVA Y/O RECREATIVA</t>
  </si>
  <si>
    <t>MEJORAMIENTO DEL SERVICIO DE PRÁCTICA DEPORTIVA Y/O RECREATIVA EN EN CAMPO DEPORTIVO DE PAQCHICUCHO DISTRITO DE ONGOY DE LA PROVINCIA DE CHINCHEROS DEL DEPARTAMENTO DE APURIMAC</t>
  </si>
  <si>
    <t>COTABAMBAS</t>
  </si>
  <si>
    <t>MARA</t>
  </si>
  <si>
    <t>MUNICIPALIDAD DISTRITAL DE MARA</t>
  </si>
  <si>
    <t>MEJORAMIENTO DEL SERVICIO DE EDUCACIÓN SECUNDARIA EN I.E. YURICANCHA DE CENTRO POBLADO YURICANCHA DISTRITO DE MARA DE LA PROVINCIA DE СОТАВАMBAS DEL DEPARTAMENTO DE APURÍMAC</t>
  </si>
  <si>
    <t>TAMBOBAMBA</t>
  </si>
  <si>
    <t>MUNICIPALIDAD PROVINCIAL DE COTABAMBAS</t>
  </si>
  <si>
    <t>MEJORAMIENTO DEL SERVICIO DE EDUCACIÓN INICIAL EN I.E. 189 DISTRITO DE TAMBOBAMBA DE LA PROVINCIA DE COTABAMBAS DEL DEPARTAMENTO DE APURIMAC</t>
  </si>
  <si>
    <t>MEJORAMIENTO DE LOS SERVICIOS OPERATIVOS O MISIONALES INSTITUCIONALES EN EL POOL DE MAQUINARIAS DE LA MUNICIPALIDAD PROVINCIAL COTABAMBAS DISTRITO DE TAMBOBAMBA DE LA PROVINCIA DE COTABAMBAS DEL DEPARTAMENTO DE APURIMAC</t>
  </si>
  <si>
    <t xml:space="preserve">COTABAMBAS </t>
  </si>
  <si>
    <t>GRAU</t>
  </si>
  <si>
    <t>CONSTRUCCIÓN DE INSTITUCIONES EDUCATIVAS MODULARES EN LAS PROVINCIAS DE COTABAMBAS Y GRAU</t>
  </si>
  <si>
    <t>AREQUIPA</t>
  </si>
  <si>
    <t>CAYMA</t>
  </si>
  <si>
    <t>MEJORAMIENTO DEL SERVICIO POLICIAL DE LA COMISARIA PNP CAYMA, DISTRITO DE CAYMA, PROVINCIA Y DEPRTAMENTO DE AREQUIPA.</t>
  </si>
  <si>
    <t>GOBIERNO REGIONAL DE AREQUIPA</t>
  </si>
  <si>
    <t>MEJORAMIENTO Y AMPLIACION DEL SERVICIO DE EDUCACIÓN SUPERIOR TECNOLÓGICA EN I.E.S.T.P. HONORIO DELGADO ESPINOZA DISTRITO DE CAYMA DE LA PROVINCIA DE AREQUIPA DEL DEPARTAMENTO DE AREQUIPA</t>
  </si>
  <si>
    <t>EDUCACIÓN SUPERIOR TECNOLÓGICA</t>
  </si>
  <si>
    <t>1. Actualización de Estudio de Preinversión 
2. Expediente técnico
3. Ejecución física
4. Supervisión
5. Liquidación</t>
  </si>
  <si>
    <t>CASTILLA</t>
  </si>
  <si>
    <t>ORCOPAMPA</t>
  </si>
  <si>
    <t>MEJORAMIENTO DEL SERVICIO DE ATENCIÓN DE SALUD BÁSICOS EN CENTRO DE SALUD ORCOPAMPA DISTRITO DE ORCOPAMPA DE LA PROVINCIA DE CASTILLA DEL DEPARTAMENTO DE AREQUIPA</t>
  </si>
  <si>
    <t>CAYLLOMA</t>
  </si>
  <si>
    <t>CHIVAY</t>
  </si>
  <si>
    <t>MEJORAMIENTO DEL SERVICIO EDUCATIVO DEL NIVEL PRIMARIA DE LA I.E. N° 40375 MARIA AUXILIADORA EN EL DISTRITO DE CHIVAY - PROVINCIA DE CAYLLOMA - DEPARTAMENTO DE AREQUIPA</t>
  </si>
  <si>
    <t>ISLAY</t>
  </si>
  <si>
    <t>MEJORAMIENTO DEL SERVICIO POLICIAL DE LA COMISARIA PNP MATARANI, ISLAY (MATARANI) DEL DISTRITO DE ISLAY - PROVINCIA DE ISLAY - DEPARTAMENTO DE AREQUIPA.</t>
  </si>
  <si>
    <t>AYACUCHO</t>
  </si>
  <si>
    <t>CANGALLO</t>
  </si>
  <si>
    <t>LOS MOROCHUCOS</t>
  </si>
  <si>
    <t>GOBIERNO REGIONAL DE AYACUCHO</t>
  </si>
  <si>
    <t>MEJORAMIENTO DEL SERVICIO DE EDUCACIÓN SECUNDARIA EN I.E. COAR AYACUCHO DISTRITO DE LOS MOROCHUCOS DE LA PROVINCIA DE CANGALLO DEL DEPARTAMENTO DE AYACUCHO</t>
  </si>
  <si>
    <t>EDUCACIÓN SECUNDARIA PARA ATENCIÓN DE ESTUDIANTES DE ALTO DESEMPEÑO</t>
  </si>
  <si>
    <t>MARIA PARADO DE BELLIDO</t>
  </si>
  <si>
    <t>AMPLIACION DEL SERVICIO DE ACCESO A INTERNET BANDA ANCHA EN LAS LOCALIDADES DE LAS PROVINCIAS DE CANGALLO, VILCAS HUAMAN, VICTOR FAJARDO, SUCRE Y HUANCA SANCOS, EN 5 PROVINCIAS DEL DEPARTAMENTO DE AYACUCHO</t>
  </si>
  <si>
    <t>COMUNICACIONES</t>
  </si>
  <si>
    <t>RED DE INTERNET FIJO</t>
  </si>
  <si>
    <t xml:space="preserve">CANGALLO </t>
  </si>
  <si>
    <t xml:space="preserve">CHUSCHI </t>
  </si>
  <si>
    <t xml:space="preserve">CREACION DE LOS SERVICIOS TURÍSTICOS PÚBLICOS EN RECURSOS TURÍSTICOS  EN LA PRESA CUCHOQUESERA   DISTRITO DE CHUSCHI DE LA PROVINCIA DE CANGALLO DEL DEPARTAMENTO DE AYACUCHO </t>
  </si>
  <si>
    <t>TURISMO</t>
  </si>
  <si>
    <t xml:space="preserve">MEJORAMIENTO DE LOS SERVICIOS TURÍSTICOS PÚBLICOS EN RECURSOS TURÍSTICOS  EN LA CASCADA DE RUQRUQA   DISTRITO DE CHUSCHI DE LA PROVINCIA DE CANGALLO DEL DEPARTAMENTO DE AYACUCHO </t>
  </si>
  <si>
    <t>CANGALLO Y VICTOR FAJARDO</t>
  </si>
  <si>
    <t xml:space="preserve">PARAS Y VILCANCHOS </t>
  </si>
  <si>
    <t>CREACION DE LOS SERVICIOS DE TRANSITABILIDAD MEDIANTE EL PUENTE PAMPAS EN LOS DISTRITOS DE PARAS Y VILCANCHOS EN LAS PROVINCIAS DE CANGALLO Y VICTOR FAJARDO DEL DEPARTAMENTO DE AYACUCHO</t>
  </si>
  <si>
    <t>HUAMANGA</t>
  </si>
  <si>
    <t>MEJORAMIENTO DE LOS SERVICIOS DE EDUCACIÓN SECUNDARIA EN LA INSTITUCIÓN EDUCATIVA PUBLICA 9 DE DICIEMBRE DEL DISTRITO DE SAN MIGUEL, PROVINCIA DE LA MAR - AYACUCHO</t>
  </si>
  <si>
    <t>MEJORAMIENTO EL SERVICIO EDUCATIVO DEL NIVEL PRIMARIA Y SECUNDARIA DE LA I.E. N° 38001 MX-P GUSTAVO CASTRO PANTOJA DISTRITO DE AYACUCHO - PROVINCIA DE HUAMANGA - DEPARTAMENTO DE AYACUCHO</t>
  </si>
  <si>
    <t>MEJORAMIENTO Y AMPLIACION EL SERVICIO EDUCATIVO DEL NIVEL PRIMARIA Y SECUNDARIA DE LA I.E. 39003 CORAZÓN DE JESÚS DISTRITO DE AYACUCHO - PROVINCIA DE HUAMANGA - DEPARTAMENTO DE AYACUCHO</t>
  </si>
  <si>
    <t>MEJORAMIENTO Y AMPLIACION SERVICIO EDUCATIVO DEL NIVEL PRIMARIA Y SECUNDARIA DE LA I.E. 38006 9 DE DICIEMBRE DISTRITO DE AYACUCHO - PROVINCIA DE HUAMANGA - DEPARTAMENTO DE AYACUCHO</t>
  </si>
  <si>
    <t>MEJORAMIENTO Y AMPLIACION DEL SERVICIO EDUCATIVO DEL NIVEL PRIMARIA Y SECUNDARIA DE LA I.E. MARIA PARADO DE BELLIDO, DISTRITO DE AYACUCHO - PROVINCIA DE HUAMANGA - DEPARTAMENTO DE AYACUCHO</t>
  </si>
  <si>
    <t xml:space="preserve">MEJORAMIENTO DE LOS SERVICIOS DE APOYO A LA TRANSFERENCIA TECNOLÓGICA EN ACUICULTURA EN CENTRO ACUÍCOLA TUNSULLA   DISTRITO DE PARAS DE LA PROVINCIA DE CANGALLO DEL DEPARTAMENTO DE AYACUCHO </t>
  </si>
  <si>
    <t>CENTRO ACUÍCOLA</t>
  </si>
  <si>
    <t>AMPLIACION DE LOS SERVICIOS ECOSISTÉMICOS CON FORESTACIÓN Y REFORESTACIÓN EN LOS 11 DISTRITOS DE LA PROVINCIA DE SUCRE - DEPARTAMENTO DE AYACUCHO</t>
  </si>
  <si>
    <t>AMBIENTE</t>
  </si>
  <si>
    <t xml:space="preserve">ECOSISTEMAS </t>
  </si>
  <si>
    <t>MEJORAMIENTO DE LOS SERVICIOS DE APOYO AL DESARROLLO PRODUCTIVO EN VALOR AGREGADO Y COMERCIALIZACÒN DE DERIVADOS LACTEOS PARA PRODUCTORES   DISTRITO DE AYACUCHO DE LA PROVINCIA DE HUAMANGA DEL DEPARTAMENTO DE AYACUCHO</t>
  </si>
  <si>
    <t>APOYO AL DESARROLLO PRODUCTIVO AGROPECUARIO</t>
  </si>
  <si>
    <t>MUNICIPALIDAD PROVINCIAL DE HUAMANGA</t>
  </si>
  <si>
    <t>MEJORAMIENTO DE LOS SERVICIOS DE RECREACIÓN Y TRATAMIENTO PAISAJÍSTICO EN LA ALAMEDA PÉREZ DE CUELLAR DEL DISTRITO DE AYACUCHO - PROVINCIA DE HUAMANGA - DEPARTAMENTO DE AYACUCHO</t>
  </si>
  <si>
    <t>SAN JUAN BAUTISTA</t>
  </si>
  <si>
    <t>MEJORAMIENTO DEL SERVICIO EDUCATIVO DEL NIVEL INICIAL Y PRIMARIA EN LA I.E N ° 39009/MX-P “EL MAESTRO" EN EL DISTRITO DE SAN JUAN BAUTISTA - PROVINCIA DE HUAMANGA - DEPARTAMENTO DE AYACUCHO</t>
  </si>
  <si>
    <t>HUANTA</t>
  </si>
  <si>
    <t xml:space="preserve">HUANTA </t>
  </si>
  <si>
    <t xml:space="preserve">CREACION DE LOS SERVICIOS TURÍSTICOS PÚBLICOS EN RECURSOS TURÍSTICOS  EN EL APU RAZUHUILLCA   DISTRITO DE HUANTA DE LA PROVINCIA DE HUANTA DEL DEPARTAMENTO DE AYACUCHO </t>
  </si>
  <si>
    <t>LURICOCHA</t>
  </si>
  <si>
    <t>AMPLIACION DE LOS SERVICIOS DE ACCESO A INTERNET DE BANDA ANCHA EN LAS LOCALIDADES DE LAS PROVINCIAS DE HUANTA Y LA MAR DEL DEPARTAMENTO DE AYACUCHO</t>
  </si>
  <si>
    <t>MEJORAMIENTO DE LOS SERVICIOS DE EDUCACIÓN INICIAL, PRIMARIA Y SECUNDARIA EN LA INSTITUCIÓN EDUCATIVA PUBLICA JOSÉ FÉLIX IGUAIN DE LA LOCALIDAD DE INTAY - INTAY DEL DISTRITO DE LURICOCHA - PROVINCIA DE HUANTA - DEPARTAMENTO DE AYACUCHO</t>
  </si>
  <si>
    <t>SIVIA</t>
  </si>
  <si>
    <t>MEJORAMIENTO DEL SERVICIO POLICIAL DE LA COMISARIA PNP SIVIA, DISTRITO DE SIVIA, PROVINCIA DE HUANTA, DEPARTAMENTO DE AYACUCHO</t>
  </si>
  <si>
    <t>CREACION DEL PUENTE INTERREGIONAL SIVIA - PICHARI Y ACCESOS, LOCALIZADO EN EL DISTRITO DE PICHARI – PROVINCIA DE LA CONVENCION – DEPARTAMENTO DE CUSCO Y EL DISTRITO DE SIVIA - PROVINCIA DE HUANTA - DEPARTAMENTO DE AYACUCHO.</t>
  </si>
  <si>
    <t>LA MAR</t>
  </si>
  <si>
    <t>ANCO</t>
  </si>
  <si>
    <t>MEJORAMIENTO DEL SERVICIO EDUCATIVO DEL NIVEL SECUNDARIA EN LAS I.E.P. SAN JOSE DE SOCOS, SAN VICENTE Y 38863 CENTRO POBLADO DE CUCULIPAMPA - DISTRITO DE ANCO - PROVINCIA DE LA MAR - REGION AYACUCHO</t>
  </si>
  <si>
    <t>CHILCAS</t>
  </si>
  <si>
    <t>CREACION DE LOS SERVICIOS DE TRANSITABILIDAD MEDIANTE PUENTE MOLINOHUAYCO, DISTRITO DE CHILCAS - PROVINCIA DE LA MAR - DEPARTAMENTO DE AYACUCHO</t>
  </si>
  <si>
    <t xml:space="preserve">PATIBAMBA </t>
  </si>
  <si>
    <t>CREACION DEL SERVICIO DE ACCESIBILIDAD A LA ADQUISICIÓN DE PRODUCTOS DE PRIMERA NECESIDAD EN EL MERCADO PRINCIPAL DE PATIBAMBA DISTRITO DE PATIBAMBA DE LA PROVINCIA DE LA MAR DEL DEPARTAMENTO DE AYACUCHO</t>
  </si>
  <si>
    <t>COMERCIO</t>
  </si>
  <si>
    <t>MERCADO DE ABASTOS</t>
  </si>
  <si>
    <t>TAMBO</t>
  </si>
  <si>
    <t>MEJORAMIENTO DEL SERVICIO EDUCATIVO DEL NIVEL PRIMARIA Y SECUNDARIO DE LA I.E. SAN MARTIN DE PORRAS EN EL DISTRITO DE TAMBO - PROVINCIA DE LA MAR - DEPARTAMENTO DE AYACUCHO</t>
  </si>
  <si>
    <t xml:space="preserve">LA MAR </t>
  </si>
  <si>
    <t xml:space="preserve">SAN MIGUEL/ LA MAR </t>
  </si>
  <si>
    <t xml:space="preserve">GOBIERNO REGIONAL DE AYACUCHO </t>
  </si>
  <si>
    <t>MEJORAMIENTO DEL SERVICIO DE TRANSITABILIDAD VIAL INTERURBANA EN LA RUTA AY-102 TRAMO: SAN MIGUEL-MISQUIBAMBA, ÑUÑUNGA-PACOBAMBA-EMP. AY-102 (PUNCLI), RUTA AY-101(CHINQUINTIRCA) DE LOS DISTRITOS DE SAN MIGUEL, ANCO DE LA PROVINCIA DE LA MAR DEL DEPARTAMENTO DE AYACUCHO</t>
  </si>
  <si>
    <t xml:space="preserve">LUCANAS </t>
  </si>
  <si>
    <t xml:space="preserve">CHIPAO </t>
  </si>
  <si>
    <t xml:space="preserve">MEJORAMIENTO DE LOS SERVICIOS TURÍSTICOS PÚBLICOS EN RECURSOS TURÍSTICOS  EN EL MIRADOR DE CONDORES DE MAYOBAMBA   DISTRITO DE CHIPAO DE LA PROVINCIA DE LUCANAS DEL DEPARTAMENTO DE AYACUCHO </t>
  </si>
  <si>
    <t xml:space="preserve">MULTIPORVINCIAL </t>
  </si>
  <si>
    <t xml:space="preserve">MULTIDISTRITAL </t>
  </si>
  <si>
    <t>AMPLIACIÓN DEL DEL SERVICIO DE INTERNET DE BANDA ANCHA EN LAS LOCALIDADES DE LAS PROVINCIAS DE LUCANAS, PARINACOCHAS Y PAUCAR DEL SARA SARA DE LA REGIÓN DE AYACUCHO</t>
  </si>
  <si>
    <t>2600090, 2600091, 2600094, 2600096, 2600098, 2600100, 2601338</t>
  </si>
  <si>
    <t>"ADQUISICIÓN DE AMBULANCIA RURAL EN DOS ESTABLECIMIENTOS DE SALUD I-4, ESTABLECIMIENTO DE SALUD I-2 A NIVEL DISTRITAL AYACUCHO - PAUCAR DEL SARA SARA - PAUSA","ADQUISICIÓN DE AMBULANCIA RURAL EN CINCO ESTABLECIMIENTOS DE SALUD I-2, ESTABLECIMIENTO DE SALUD I-3 A NIVEL DISTRITAL AYACUCHO - CANGALLO - TOTOS", "ADQUISICIÓN DE AMBULANCIA RURAL EN DOS ESTABLECIMIENTOS DE SALUD I-2, ESTABLECIMIENTO DE SALUD I-3 A NIVEL DISTRITAL AYACUCHO - HUANTA - PUCACOLPA", "ADQUISICIÓN DE AMBULANCIA RURAL EN CUATRO ESTABLECIMIENTOS DE SALUD I-2, ESTABLECIMIENTO DE SALUD I-3 A NIVEL DISTRITAL AYACUCHO - LUCANAS - LLAUTA", "ADQUISICIÓN DE AMBULANCIA RURAL EN DOS ESTABLECIMIENTOS DE SALUD I-2, ESTABLECIMIENTO DE SALUD I-3 A NIVEL DISTRITAL AYACUCHO - LA MAR - NINABAMBA","ADQUISICIÓN DE AMBULANCIA RURAL EN DOS ESTABLECIMIENTOS DE SALUD I-4, ESTABLECIMIENTO DE SALUD I-2 A NIVEL DISTRITAL AYACUCHO - LA MAR - AYNA" Y "ADQUISICIÓN DE AMBULANCIA RURAL EN CUATRO ESTABLECIMIENTOS DE SALUD I-2, ESTABLECIMIENTO DE SALUD I-3 A NIVEL DISTRITAL AYACUCHO - SUCRE - SORAS"</t>
  </si>
  <si>
    <t>PARINACOCHAS</t>
  </si>
  <si>
    <t>CORACORA</t>
  </si>
  <si>
    <t>MEJORAMIENTO Y AMPLIACIÓN DEL SERVICIO EDUCATIVO DEL NIVEL PRIMARIO EN LA INSTITUCION EDUCATIVA N 24221 MONICA PIMENTEL VALDIVIA, DISTRITO DE CORA CORA, PROVINCIA DE PARINACOCHAS - AYACUCHO</t>
  </si>
  <si>
    <t>CORONEL CASTAÑEDA</t>
  </si>
  <si>
    <t>MINISTERIO DE TRANSPORTES Y COMUNICACIONES</t>
  </si>
  <si>
    <t>CREACION DEL PUENTE CARROZABLE SAN ANTONIO SOBRE EL RIO PALLANCATA, SECTOR ANISO Y OBRAS COMPLEMENTARIAS, DISTRITO DE CORONEL CASTAÑEDA - PARINACOCHAS - AYACUCHO</t>
  </si>
  <si>
    <t>RELAVE</t>
  </si>
  <si>
    <t>MEJORAMIENTO DEL SERVICIO DE TRANSITABILIDAD VEHICULAR DEL TRAMO RELAVE - PUEBLO VIEJO DE LA RED VECINAL AR510, A TRAVÉS DE LA CONSTRUCCIÓN DE UN PUENTE CARROZABLE EN LA LOCALIDAD DE RELAVE DEL DISTRITO DE PULLO - PROVINCIA DE PARINACOCHAS - DEPARTAMENTO DE AYACUCHO</t>
  </si>
  <si>
    <t>SUCRE</t>
  </si>
  <si>
    <t>QUEROBAMBA</t>
  </si>
  <si>
    <t>MEJORAMIENTO DEL SERVICIO POLICIAL DE LA COMISARÍA PNP QUEROBAMBA, DISTRITO DE QUEROBAMBA - PROVINCIA DE SUCRE - DEPARTAMENTO DE AYACUCHO</t>
  </si>
  <si>
    <t>MEJORAMIENTO DE LOS SERVICIOS DE EDUCACIÓN INICIAL, PRIMARIA Y SECUNDARIA EN LA IE FELIPE GUAMAN POMA DE AYALA EN EL DISTRITO DE QUEROBAMBA - PROVINCIA DE SUCRE - DEPARTAMENTO DE AYACUCHO</t>
  </si>
  <si>
    <t>CAJAMARCA</t>
  </si>
  <si>
    <t>GOBIERNO REGIONAL DE CAJAMARCA</t>
  </si>
  <si>
    <t>MEJORAMIENTO Y AMPLIACION DEL SERVICIO DE INTERPRETACIÓN CULTURAL EN IGLESIA Y MUSEO SAN FRANCISCO, CAPILLA DE LA VIRGEN DOLOROSA DISTRITO DE CAJAMARCA DE LA PROVINCIA DE CAJAMARCA DEL DEPARTAMENTO DE CAJAMARCA</t>
  </si>
  <si>
    <t>PATRIMONIO HISTÓRICO INMUEBLE</t>
  </si>
  <si>
    <t>CREACION DE LOS SERVICIOS CULTURALES A TRAVÉS DEL 0PARQUE CULTURAL BICENTENARIO DISTRITO DE CAJAMARCA - PROVINCIA DE CAJAMARCA - DEPARTAMENTO DE CAJAMARCA</t>
  </si>
  <si>
    <t>INFRAESTRUCTURA CULTURAL PÚBLICA PARA LA PARTICIPACIÓN DE LA POBLACIÓN EN LAS INDUSTRIAS CULTURALES Y LAS ARTES</t>
  </si>
  <si>
    <t>CUTERVO</t>
  </si>
  <si>
    <t>MEJORAMIENTO Y AMPLIACION DE LOS SERVICIOS DE AGUA POTABLE Y SANEAMIENTO EN LA LOCALIDAD DE CRUZ ROJA, DISTRITO DE CUTERVO, PROVINCIA DE CUTERVO - DEPARTAMENTO DE CAJAMARCA</t>
  </si>
  <si>
    <t>PIMPINGOS</t>
  </si>
  <si>
    <t>MEJORAMIENTO Y AMPLIACION DEL SERVICIO DE AGUA POTABLE E INSTALACION DEL SANEAMIENTO EN LA LOCALIDAD DE MICHINO , DISTRITO DE PIMPINGOS - CUTERVO - CAJAMARCA</t>
  </si>
  <si>
    <t>SAN PABLO</t>
  </si>
  <si>
    <t>SAN BERNARDINO</t>
  </si>
  <si>
    <t>MUNICIPALIDAD DISTRITAL DE SAN BERNARDINO</t>
  </si>
  <si>
    <t>CREACION DEL SERVICIO DE PRÁCTICA DEPORTIVA Y/O RECREATIVA EN EL CENTRO POBLADO TUÑAD, DEL DISTRITO DE SAN BERNARDINO DE LA PROVINCIA DE SAN PABLO DEL DEPARTAMENTO DE CAJAMARCA</t>
  </si>
  <si>
    <t>CALLAO</t>
  </si>
  <si>
    <t>MINISTERIO DE DEFENSA</t>
  </si>
  <si>
    <t>MEJORAMIENTO DE CONTROL, VIGILANCIA Y DEFENSA TERRESTRE, AÉREO Y MARÍTIMO, FLUVIAL, LACUSTRE DEL TERRITORIO NACIONAL EN LEGION PERUANA DE LA GUARDIA DISTRITO DE CALLAO DE LA PROVINCIA CONSTITUCIONAL DEL CALLAO DEL DEPARTAMENTO DE CALLAO</t>
  </si>
  <si>
    <t>DEFENSA Y SEGURIDAD NACIONAL</t>
  </si>
  <si>
    <t>UNIDAD MILITAR PARA EL CONTROL, VIGILANCIA Y DEFENSA DEL TERRITORIO NACIONAL</t>
  </si>
  <si>
    <t>LA PUNTA</t>
  </si>
  <si>
    <t>ADQUISICION DE BOYA (MONOBOYA O MULTIBOYAS); EN EL(LA) DIRECCION DE HIDROGRAFIA Y NAVEGACION EN LA LOCALIDAD LA PUNTA, DISTRITO DE LA PUNTA, PROVINCIA CONSTITUCIONAL DEL CALLAO, DEPARTAMENTO CALLAO</t>
  </si>
  <si>
    <t>CAPITANÍAS Y GUARDACOSTAS</t>
  </si>
  <si>
    <t>CUSCO</t>
  </si>
  <si>
    <t>ACOMAYO</t>
  </si>
  <si>
    <t>GOBIERNO REGIONAL DE CUSCO</t>
  </si>
  <si>
    <t>MEJORAMIENTO Y AMPLIACION DE LOS SERVICIOS DE SALUD DEL CENTRO DE SALUD ACOMAYO, DISTRITO DE ACOMAYO - PROVINCIA DE ACOMAYO - DEPARTAMENTO DE CUSCO</t>
  </si>
  <si>
    <t>ACOS</t>
  </si>
  <si>
    <t>MUNICIPALIDAD PROVINCIAL DE ACOMAYO</t>
  </si>
  <si>
    <t>MEJORAMIENTO DEL SERVICIOS DE ESPACIOS PÚBLICOS URBANOS EN PLAZA PRINCIPAL DEL CENTRO POBLADO DE ACOS DEL   DISTRITO DE ACOS DE LA PROVINCIA DE ACOMAYO DEL DEPARTAMENTO DE CUSCO</t>
  </si>
  <si>
    <t>RONDOCAN</t>
  </si>
  <si>
    <t>AMPLIACION Y MEJORAMIENTO DEL SISTEMA DE AGUA POTABLE E INSTALACION DE LETRINAS LA C.C. DE JUAN VELASCO ALVARADO, SECTOR HUACUY DE LA C.C. DE PARARA, SECTOR LIMACPAMPA DE LA C.C. DE PAPRES, SECTOR MOYOC Y QUEPO DE LA C.C. DE PIRQUE Y DEL DISTRITO DE RONDOCAN, PROVINCIA DE ACOMAYO - CUSCO</t>
  </si>
  <si>
    <t>SISTEMA DE SANEAMIENTO URBANO</t>
  </si>
  <si>
    <t>ANTA</t>
  </si>
  <si>
    <t>MUNICIPALIDAD PROVINCIAL DE ANTA</t>
  </si>
  <si>
    <t>MEJORAMIENTO DEL SERVICIO DE HABITABILIDAD INSTITUCIONAL EN LA MUNICIPALIDAD PROVINCIAL DE ANTA DEL DISTRITO DE ANTA DE LA PROVINCIA DE ANTA DEL DEPARTAMENTO DE CUSCO</t>
  </si>
  <si>
    <t>SEDES INSTITUCIONALES</t>
  </si>
  <si>
    <t>Entre 10 y 30 millones</t>
  </si>
  <si>
    <t>MEJORAMIENTO DEL SERVICIO EDUCATIVO DEL NIVEL PRIMARIO DE LAS I.E. 50128, 50106, 50107, Y 50130 DISTRITO DE ANTA - PROVINCIA DE ANTA - DEPARTAMENTO DE CUSCO</t>
  </si>
  <si>
    <t>HUAROCONDO</t>
  </si>
  <si>
    <t>MUNICIPALIDAD DISTRITAL DE HUAROCONDO</t>
  </si>
  <si>
    <t xml:space="preserve">MEJORAMIENTO Y AMPLIACION DEL SERVICIO DE AGUA POTABLE RURAL Y MEJORAMIENTO Y AMPLIACION DEL SERVICIO DE ALCANTARILLADO U OTRAS FORMAS DE DISPOSICIÓN SANITARIA DE EXCRETAS EN 3 UNIDADES PRODUCTORAS DE CENTRO POBLADO CHAQUEPAY DISTRITO DE HUAROCONDO DE LA PROVINCIA DE ANTA DEL DEPARTAMENTO DE CUSCO </t>
  </si>
  <si>
    <t>CREACION DEL SERVICIO DE PROVISIÓN DE AGUA PARA RIEGO EN LA COMUNIDAD CAMPESINA DE URINSAYA COLLANA DISTRITO DE HUAROCONDO DE LA PROVINCIA DE ANTA DEL DEPARTAMENTO DE CUSCO</t>
  </si>
  <si>
    <t>Entre 1 y 3 millones</t>
  </si>
  <si>
    <t>MEJORAMIENTO Y AMPLIACION DE LA CALIDAD DEL SERVICIO EDUCATIVO DE NIVEL SECUNDARIO DE LA I.E. JULIO C. BENAVENTE DIAZ DEL DISTRITO DE HUAROCONDO, PROVINCIA DE ANTA - CUSCO.</t>
  </si>
  <si>
    <t xml:space="preserve">ANTA </t>
  </si>
  <si>
    <t xml:space="preserve">CACHIMAYO </t>
  </si>
  <si>
    <t>MEJORAMIENTO DEL SERVICIO DE EDUCACIÓN INICIAL Y SERVICIO DE EDUCACIÓN PRIMARIA EN I.E. 50866 DE CENTRO POBLADO ARACAY DISTRITO DE CACHIMAYO DE LA PROVINCIA DE ANTA DEL DEPARTAMENTO DE CUSCO</t>
  </si>
  <si>
    <t xml:space="preserve">PUCYURA </t>
  </si>
  <si>
    <t>MEJORAMIENTO Y AMPLIACION DEL SERVICIO EDUCATIVO DEL NIVEL INICIAL DE LA I.E. 681 NIÑO SALVADOR DISTRITO DE PUCYURA - PROVINCIA DE ANTA - DEPARTAMENTO DE CUSCO</t>
  </si>
  <si>
    <t>MEJORAMIENTO DEL SERVICIO EDUCATIVO DEL NIVEL PRIMARIA DE LA I.E. N° 50903 HUACHANCCAY DEL DISTRITO DE PUCYURA - PROVINCIA DE ANTA - DEPARTAMENTO DE CUSCO</t>
  </si>
  <si>
    <t>CALCA</t>
  </si>
  <si>
    <t>SAN SALVADOR</t>
  </si>
  <si>
    <t>AMPLIACION, MEJORAMIENTO DE LOS SERVICIOS DE AGUA POTABLE Y SANEAMIENTO BÁSICO DE LA COMUNIDAD CAMPESINA DE TIRACANCHA, DISTRITO SAN SALVADOR, PROVINCIA DE CALCA, DEPARTAMENTO CUSCO</t>
  </si>
  <si>
    <t>CANAS</t>
  </si>
  <si>
    <t>YANAOCA</t>
  </si>
  <si>
    <t>MUNICIPALIDAD PROVINCIAL DE CANAS</t>
  </si>
  <si>
    <t xml:space="preserve">MEJORAMIENTO DEL SERVICIO DE SEGURIDAD CIUDADANA LOCAL DEL DISTRITO DE YANAOCA - PROVINCIA DE CANAS - DEPARTAMENTO DE CUSCO </t>
  </si>
  <si>
    <t>SEGURIDAD CIUDADANA REGIONAL Y LOCAL</t>
  </si>
  <si>
    <t>MEJORAMIENTO Y AMPLIACION DEL SERVICIO DE ACCESIBILIDAD A LA ADQUISICIÓN DE PRODUCTOS DE PRIMERA NECESIDAD EN EL MERCADO CENTRAL DE YANAOCA DEL DISTRITO DE YANAOCA DE LA PROVINCIA DE CANAS DEL DEPARTAMENTO DE CUSCO</t>
  </si>
  <si>
    <t>YANAOCA - QUEHUE - TÚPAC AMARU - PAMPAMARCA</t>
  </si>
  <si>
    <t>MEJORAMIENTO DEL SERVICIO DE LIMPIEZA PÚBLICA EN LAS 4 LOCALIDADES DEL DISTRITO DE YANAOCA DE LA PROVINCIA DE CANAS DEL DEPARTAMENTO DE CUSCO</t>
  </si>
  <si>
    <t>GESTIÓN INTEGRAL DE LOS RESIDUOS SÓLIDOS MUNICIPALES</t>
  </si>
  <si>
    <t xml:space="preserve">CANAS </t>
  </si>
  <si>
    <t>KUNTURKANKI</t>
  </si>
  <si>
    <t>MEJORAMIENTO Y AMPLIACION DEL SISTEMA DE AGUA POTABLE Y SANEAMIENTO BASICO EN LOS SECTORES DE PARQUE, PATACTIRA, KIRMA BAJA, PATILLANI, KIRMA ALTA, HUAYLLANTIRA, VAIVILLA, ALTO VAIVILLA, KUKUCHO, BELEN KUKUCHO, KIRMA KISHUARANI Y MAMANICHA, DE LA C.C DE HANANSAYA CCOLLANA DEL DISTRITO DE KUNTURKANKI - PROVINCIA DE CANAS - DEPARTAMENTO DE CUSCO</t>
  </si>
  <si>
    <t xml:space="preserve">YANAOCA </t>
  </si>
  <si>
    <t>CREACION DEL SERVICIO DE PROVISIÓN DE AGUA PARA RIEGO EN LOS ANEXOS ROSASPATA Y HUALAYCHO DISTRITO DE YANAOCA DE LA PROVINCIA DE CANAS DEL DEPARTAMENTO DE CUSCO</t>
  </si>
  <si>
    <t xml:space="preserve">CANCHIS </t>
  </si>
  <si>
    <t xml:space="preserve">SICUANI </t>
  </si>
  <si>
    <t>MEJORAMIENTO DEL SERVICIO DE HABITABILIDAD INSTITUCIONAL EN UNIDAD DE GESTIÓN EDUCATIVA LOCAL (UGEL) CANCHIS DISTRITO DE SICUANI DE LA PROVINCIA DE CANCHIS DEL DEPARTAMENTO DE CUSCO</t>
  </si>
  <si>
    <t>CHUMBIVILCAS</t>
  </si>
  <si>
    <t>CHAMACA</t>
  </si>
  <si>
    <t>MUNICIPALIDAD DISTRITAL DE CHAMACA</t>
  </si>
  <si>
    <t>MEJORAMIENTO Y AMPLIACIÓN DEL SERVICIO DE EDUCACIÓN SECUNDARIA EN LA I.E. ANTONIO RAYMONDI DEL CENTRO POBLADO DE UCHUCARCCO ALTO, DISTRITO DE CHAMACA DE LA PROVINCIA DE CHUMBIVILCAS DEL DEPARTAMENTO DEL CUSCO</t>
  </si>
  <si>
    <t>CREACION DEL SISTEMA DE RIEGO EN EL SECTOR DE KIBIOPAMPA Y SAJARANI DEL CENTRO POBLADO DE UCHUCARCCO ALTO- DISTRITO DE CHAMACA - PROVINCIA DE CHUMBIVILCAS - DEPARTAMENTO DE CUSCO</t>
  </si>
  <si>
    <t>LIVITACA</t>
  </si>
  <si>
    <t>MUNICIPALIDAD DISTRITAL DE LIVITACA</t>
  </si>
  <si>
    <t>CREACION DE LOS SERVICIOS OPERATIVOS O MISIONALES INSTITUCIONALES EN EL CAMPO FERIAL DEL PUEBLO JOVEN POCUTO DE LA COMUNIDAD DE QQUEHUINCHA DEL DISTRITO DE LIVITACA DE LA PROVINCIA DE CHUMBIVILCAS DEL DEPARTAMENTO DE CUSCO</t>
  </si>
  <si>
    <t xml:space="preserve">SANTO TOMAS </t>
  </si>
  <si>
    <t>MEJORAMIENTO DEL SERVICIO FISCAL, SERVICIO MÉDICO LEGAL Y FORENSE EN LA SEDE FISCAL PROVINCIAL DE CHUMBIVILCAS DISTRITO DE SANTO TOMAS DE LA PROVINCIA DE CHUMBIVILCAS DEL DEPARTAMENTO DE CUSCO</t>
  </si>
  <si>
    <t>DISTRITO FISCAL</t>
  </si>
  <si>
    <t>UNIVERSIDAD PÚBLICA</t>
  </si>
  <si>
    <t>UNIVERSIDAD NACIONAL DE SAN ANTONIO ABAD DEL CUSCO</t>
  </si>
  <si>
    <t>MEJORAMIENTO DEL SERVICIO DE FORMACIÓN PROFESIONAL A NIVEL DE PREGRADO DE LAS ESCUELAS PROFESIONALES DE INGENIERÍA QUÍMICA E INGENIERÍA PETROQUÍMICA DE LA UNSAAC, DISTRITO DE CUSCO - PROVINCIA DE CUSCO - DEPARTAMENTO DE CUSCO</t>
  </si>
  <si>
    <t>EDUCACIÓN SUPERIOR UNIVERSITARIA</t>
  </si>
  <si>
    <t>MEJORAMIENTO DEL SERVICIO DE FORMACIÓN DE PREGRADO EN EDUCACIÓN SUPERIOR UNIVERSITARIA EN LA ESCUELA PROFESIONAL DE MEDICINA HUMANA DE LA UNIVERSIDAD NACIONAL DE SAN ANTONIO ABAD DEL CUSCO DISTRITO DE CUSCO DE LA PROVINCIA DE CUSCO DEL DEPARTAMENTO DE CUSCO</t>
  </si>
  <si>
    <t>MEJORAMIENTO DEL SERVICIO DE FORMACIÓN DE PREGRADO EN EDUCACIÓN SUPERIOR UNIVERSITARIA EN LA ESCUELA PROFESIONAL DE INGENIERÍA ELÉCTRICA DE LA UNIVERSIDAD NACIONAL DE SAN ANTONIO ABAD DEL CUSCO DISTRITO DE CUSCO DE LA PROVINCIA DE CUSCO DEL DEPARTAMENTO DE CUSCO</t>
  </si>
  <si>
    <t>MEJORAMIENTO DEL SERVICIO DE EXTENSIÓN CULTURAL, PROYECCIÓN SOCIAL Y EDUCACIÓN CONTINUA EN EDUCACIÓN SUPERIOR UNIVERSITARIA. EN LA UNIDAD DE PROYECCIÓN SOCIAL Y EXTENSIÓN CULTURAL - CASA ARONES DE LA DIRECCIÓN DE RESPONSABILIDAD SOCIAL UNIVERSITARIA DE LA UNIVERSIDAD NACIONAL DE SAN ANTONIO ABAD DEL CUSCO, DISTRITO DE CUSCO DE LA PROVINCIA DE CUSCO DEL DEPARTAMENTO DE CUSCO</t>
  </si>
  <si>
    <t>EXTENSIÓN CULTURAL, PROYECCIÓN SOCIAL Y EDUCACIÓN CONTINUA</t>
  </si>
  <si>
    <t>MEJORAMIENTO DEL SERVICIO DE INTERPRETACIÓN CULTURAL DEL MUSEO HISTÓRICO REGIONAL DEL CUSCO, EN LA CASA DE GARCILASO DE LA VEGA, DISTRITO DE CUSCO - PROVINCIA DE CUSCO - DEPARTAMENTO DE CUSCO </t>
  </si>
  <si>
    <t xml:space="preserve">MEJORAMIENTO Y AMPLIACION DEL SERVICIO DE EDUCACIÓN SECUNDARIA Y SERVICIO DE EDUCACIÓN PRIMARIA EN I.E. 51015 SAN FRANCISCO DE BORJA DISTRITO DE CUSCO DE LA PROVINCIA DE CUSCO DEL DEPARTAMENTO DE CUSCO </t>
  </si>
  <si>
    <t>COMISARIA PNP SAN JERONIMO DISTRITO DE SAN JERONIMO DE LA PROVINCIA DE CUSCO DEL DEPARTAMENTO DE CUSCO</t>
  </si>
  <si>
    <t>MUNICIPALIDAD DISTRITAL DE SAN JERONIMO</t>
  </si>
  <si>
    <t>MEJORAMIENTO Y AMPLIACION DEL SERVICIO DE AGUA POTABLE Y ALCANTARILLADO EN EL ANEXO PALLPANCAY – COLLPARO Y EL SECTOR K’AYRAPAMPA DE LAS COMUNIDADES CAMPESINAS DE SUCSO AUCAYLLE Y COLLANA CHAHUANCCOSCO DEL DISTRITO DE SAN JERONIMO - PROVINCIA DE CUSCO - DEPARTAMENTO DE CUSCO</t>
  </si>
  <si>
    <t xml:space="preserve">SAN JERONIMO </t>
  </si>
  <si>
    <t>MEJORAMIENTO Y AMPLIACION DEL SERVICIO DE ATENCIÓN DE SALUD BÁSICOS EN SAN JERONIMO DISTRITO DE SAN JERONIMO DE LA PROVINCIA DE CUSCO DEL DEPARTAMENTO DE CUSCO</t>
  </si>
  <si>
    <t>SAN SEBASTIÁN</t>
  </si>
  <si>
    <t>MUNICIPALIDAD DISTRITAL DE SAN SEBASTIÁN</t>
  </si>
  <si>
    <t>MEJORAMIENTO DEL SERVICIO DE COMERCIALIZACIÓN DEL MERCADO TANCARNIYOC DEL DISTRITO DE SAN SEBASTIAN - PROVINCIA DE CUSCO - DEPARTAMENTO DE CUSCO</t>
  </si>
  <si>
    <t>MEJORAMIENTO Y AMPLIACION DEL SERVICIO DE EDUCACIÓN PRIMARIA EN I.E. 501187 DISTRITO DE SAN SEBASTIAN DE LA PROVINCIA DE CUSCO DEL DEPARTAMENTO DE CUSCO</t>
  </si>
  <si>
    <t>Entre 3 y 10 millones</t>
  </si>
  <si>
    <t>MEJORAMIENTO DEL SERVICIO DE EDUCACIÓN Técnico PRODUCTIVA EN EL CETPRO SAGRADO CORAZÓN DE JESÚS DISTRITO DE SAN SEBASTIÁN DE LA PROVINCIA DE CUSCO DEL DEPARTAMENTO DE CUSCO.</t>
  </si>
  <si>
    <t>EDUCACIÓN TÉCNICA PRODUCTIVA</t>
  </si>
  <si>
    <t>MEJORAMIENTO DEL SERVICIO DE PRÁCTICA DEPORTIVA Y/O RECREATIVA EN LA URB. LOS NOGALES DISTRITO DE SAN SEBASTIAN DE LA PROVINCIA DE CUSCO DEL DEPARTAMENTO DE CUSCO</t>
  </si>
  <si>
    <t>MEJORAMIENTO DEL SERVICIO DE PRÁCTICA DEPORTIVA Y/O RECREATIVA EN LA URB. LOS LICENCIADOS DISTRITO DE SAN SEBASTIAN DE LA PROVINCIA DE CUSCO DEL DEPARTAMENTO DE CUSCO</t>
  </si>
  <si>
    <t>CREACION DEL SERVICIO DE PRÁCTICA DEPORTIVA Y/O RECREATIVA EN EL SECTOR DE AGUA BUENA SEGUNDA ETAPA DISTRITO DE SAN SEBASTIAN DE LA PROVINCIA DE CUSCO DEL DEPARTAMENTO DE CUSCO</t>
  </si>
  <si>
    <t>CREACION DEL SERVICIO DE ATENCIÓN INTEGRAL AL ADULTO MAYOR EN LA URB. TUPAC AMARU DISTRITO DE SAN SEBASTIAN DE LA PROVINCIA DE CUSCO DEL DEPARTAMENTO DE CUSCO</t>
  </si>
  <si>
    <t>CENTRO DE ATENCIÓN RESIDENCIAL PARA PERSONAS ADULTAS MAYORES (CARPAM)</t>
  </si>
  <si>
    <t>CREACION DEL SERVICIO DE MOVILIDAD URBANA EN LAS VIAS LOCALES DE LA A.P.V. LOS PROCERES DE SAN SEBASTIAN DEL DISTRITO DE SAN SEBASTIAN DE LA PROVINCIA DE CUSCO DEL DEPARTAMENTO DE CUSCO</t>
  </si>
  <si>
    <t>SANTIAGO</t>
  </si>
  <si>
    <t>MUNICIPALIDAD DISTRITAL DE SANTIAGO</t>
  </si>
  <si>
    <t>MEJORAMIENTO Y AMPLIACION DEL SERVICIO DE EDUCACIÓN INICIAL EN I.E. 302 MUNAY URPI DISTRITO DE SANTIAGO DE LA PROVINCIA DE CUSCO DEL DEPARTAMENTO DE CUSCO</t>
  </si>
  <si>
    <t>ESPINAR</t>
  </si>
  <si>
    <t>ALTO PICHIGUA</t>
  </si>
  <si>
    <t>MUNICIPALIDAD DISTRITAL DE ALTO PICHIGUA</t>
  </si>
  <si>
    <t>CREACION DEL SERVICIO DE SIEMBRA Y COSECHA DE AGUA EN SECTOR KANAMARCA, COMUNIDAD DE KANAMARCA DISTRITO DE ALTO PICHIGUA DE LA PROVINCIA DE ESPINAR DEL DEPARTAMENTO DE CUSCO</t>
  </si>
  <si>
    <t>SIEMBRA Y COSECHA DE AGUA</t>
  </si>
  <si>
    <t>COPORAQUE</t>
  </si>
  <si>
    <t>MUNICIPALIDAD DISTRITAL DE COPORAQUE</t>
  </si>
  <si>
    <t>MEJORAMIENTO DE LA CARRETERA CON SOLUCIÓN SUPERFICIAL BÁSICA EL TRAMO SANTO DOMINGO-SECTOR SANTA ROSA DEL CENTRO POBLADO HUAYHUAHUASI DEL DISTRITO DE COPORAQUE - PROVINCIA DE ESPINAR - DEPARTAMENTO DE CUSC</t>
  </si>
  <si>
    <t>CREACION DEL SERVICIO DE PROVISIÓN DE AGUA PARA RIEGO EN RESERVORIO RUSTICO EN LOS SECTORES DE LA COMUNIDAD CAMPESINA DE HANCCOCCAHUA MANTURCA DISTRITO DE COPORAQUE DE LA PROVINCIA DE ESPINAR DEL DEPARTAMENTO DE CUSCO</t>
  </si>
  <si>
    <t>MEJORAMIENTO DEL CAMINO VECINAL DEL TRAMO TARUCUYO - TAHUAPALCCA CENTRAL DEL CENTRO POBLADO DE TAHUAPALCCA , DISTRITO DE COPORAQUE - ESPINAR - CUSCO</t>
  </si>
  <si>
    <t>MUNICIPALIDAD PROVINCIAL DE ESPINAR</t>
  </si>
  <si>
    <t xml:space="preserve">MEJORAMIENTO DEL SERVICIO DE ATENCIÓN INTEGRAL AL ADULTO MAYOR EN EL CIAM-ESPINAR DEL DISTRITO DE ESPINAR DE LA PROVINCIA DE ESPINAR DEL DEPARTAMENTO DE CUSCO </t>
  </si>
  <si>
    <t xml:space="preserve">CREACIÓN DEL SERVICIO SOCIOCULTURAL Y ARTÍSTICO EN NIÑOS Y JÓVENES DE LA, PROVINCIA DE ESPINAR - CUSCO  </t>
  </si>
  <si>
    <t xml:space="preserve">MEJORAMIENTO DEL SERVICIO DE PROVISIÓN DE AGUA PARA RIEGO NUEVA ESPERANZA DE LA COMUNIDAD CAMPESINA DE PUMAHUASI DEL DISTRITO DE ESPINAR - PROVINCIA DE ESPINAR - DEPARTAMENTO DE CUSCO </t>
  </si>
  <si>
    <t xml:space="preserve">MEJORAMIENTO DE LOS SERVICIOS OPERATIVOS O MISIONALES INSTITUCIONALES EN LA GERENCIA DE DESARROLLO SOCIAL DE LA MUNICIPALIDAD PROVINCIAL DE ESPINAR, DISTRITO DE ESPINAR DE LA PROVINCIA DE ESPINAR DEL DEPARTAMENTO DE CUSCOCUSCO </t>
  </si>
  <si>
    <t xml:space="preserve">MEJORAMIENTO DE LOS SERVICIOS OPERATIVOS O MISIONALES INSTITUCIONALES EN ARCHIVO CENTRAL DE LA MUNICIPALIDAD PROVINCIAL DE ESPINAR, DISTRITO DE ESPINAR DE LA PROVINCIA DE ESPINAR DEL DEPARTAMENTO DE CUSCO </t>
  </si>
  <si>
    <t>CONSTRUCCIÓN DE AULA DE EDUCACIÓN PRIMARIA, BIBLIOTECA, ESPACIO DEPORTIVO CON COBERTURA Y AMBIENTE DE USOS MÚLTIPLES; ADEMÁS DE OTROS ACTIVOS EN EL(LA) I.E. 501258 CORONEL FRANCISCO BOLOGNESI DISTRITO DE ESPINAR, PROVINCIA ESPINAR, DEPARTAMENTO CUSCO “IOARR - I.E. FRANCISCO BOLOGNESI”</t>
  </si>
  <si>
    <t>CREACIÓN DE LOS SERVICIOS DE ESPACIOS PÚBLICOS URBANOS EN LA PLAZA DEL BARRIO UNIDAD VECINAL DEL DISTRITO DE ESPINAR DE LA PROVINCIA DE ESPINAR DEL DEPARTAMENTO DE CUSCO</t>
  </si>
  <si>
    <t xml:space="preserve">RECUPERACIÓN DEL SERVICIO DE MOVILIDAD URBANA EN TRES (03) CALLES DE LAS VÍAS LOCALES DEL BARRIO UNIDAD VECINAL DE CENTRO POBLADO YAURI DISTRITO DE ESPINAR DE LA PROVINCIA DE ESPINAR DEL DEPARTAMENTO DE CUSCO </t>
  </si>
  <si>
    <t xml:space="preserve">RENOVACIÓN DE CANAL DE RIEGO; EN EL(LA) TRAMO DEL KM 9+880 AL KM 10+926 DE LA LÍNEA PRINCIPAL DE LA IRRIGACIÓN CAÑÓN DE APURÍMAC EN LA COMUNIDAD DE HATUN AYRACCOLLANA DEL DISTRITO DE COPORAQUE, PROVINCIA ESPINAR, DEPARTAMENTO CUSCO </t>
  </si>
  <si>
    <t xml:space="preserve">EXPEDIENTE TÉCNICO </t>
  </si>
  <si>
    <t xml:space="preserve">MEJORAMIENTO DEL SERVICIO DE PROVISIÓN DE AGUA PARA RIEGO EN EL SISTEMA SORA DE LA COMUNIDAD CAMPESINA DE JARUMA ALCCASANA DEL DISTRITO DE PALLPATA DE LA PROVINCIA DE ESPINAR DEL DEPARTAMENTO DE CUSCO </t>
  </si>
  <si>
    <t>LA CONVENCION</t>
  </si>
  <si>
    <t>INKAWASI</t>
  </si>
  <si>
    <t>MUNICIPALIDAD DISTRITAL DE INKAWASI</t>
  </si>
  <si>
    <t>MEJORAMIENTO Y AMPLIACION DEL SERVICIO DE PROVISIÓN DE AGUA PARA RIEGO EN REVOLUCION, LIMONPUQUIO, TUAYMA, CHANCABAMBA Y HUARANCALQUI DE CENTRO POBLADO AMAYBAMBA DISTRITO DE INKAWASI DE LA PROVINCIA DE LA CONVENCION DEL DEPARTAMENTO DE CUSCO</t>
  </si>
  <si>
    <t xml:space="preserve">LA CONVENCION </t>
  </si>
  <si>
    <t>ECHARATE</t>
  </si>
  <si>
    <t>MUNICIPALIDAD DISTRITAL DE ECHARATE</t>
  </si>
  <si>
    <t>MEJORAMIENTO DEL SERVICIO DE MOVILIDAD URBANA EN SECTOR DE RECUERDO, IVANQUI A TRAVES DE PISTAS Y VEREDAS, ZONAL PALMA REAL DEL DISTRITO DE ECHARATE DE LA PROVINCIA DE LA CONVENCION DEL DEPARTAMENTO DE CUSCO</t>
  </si>
  <si>
    <t>MEJORAMIENTO Y AMPLIACION DEL SERVICIO DE EDUCACIÓN SECUNDARIA EN I.E. CRFA MOSOQ ILLARY , I.E. CRFA MOSOQ ILLARY WAYNA DE CENTRO POBLADO CHAHUARES DISTRITO DE ECHARATE DE LA PROVINCIA DE LA CONVENCION DEL DEPARTAMENTO DE CUSCO</t>
  </si>
  <si>
    <t>CREACION DEL PUENTE CARROZABLE EN LA COMUNIDAD DE BOCA YAVERO, SOBRE EL RIO YAVERO, ZONAL IVOCHOTE, DEL DISTRITO DE ECHARATE - PROVINCIA DE LA CONVENCION - DEPARTAMENTO DE CUSCO</t>
  </si>
  <si>
    <t>MEJORAMIENTO Y AMPLIACION DEL SERVICIO DE ATENCIÓN DE SALUD BÁSICOS EN KITENI DISTRITO DE ECHARATE DE LA PROVINCIA DE LA CONVENCION DEL DEPARTAMENTO DE CUSCO</t>
  </si>
  <si>
    <t>HUAYOPATA</t>
  </si>
  <si>
    <t>MUNICIPALIDAD DISTRITAL DE HUAYOPATA</t>
  </si>
  <si>
    <t>MEJORAMIENTO Y AMPLIACION DEL SERVICIO DE AGUA POTABLE RURAL Y MEJORAMIENTO Y AMPLIACION DEL SERVICIO DE ALCANTARILLADO U OTRAS FORMAS DE DISPOSICIÓN SANITARIA DE EXCRETAS EN YURACMAYO, IYAPE CHICO, IYAPE GRANDE, MESADA ALTO, BUENA VISTA, TABLAHUASI Y CHARKISACTAYOC DISTRITO DE HUAYOPATA DE LA PROVINCIA DE LA CONVENCION DEL DEPARTAMENTO DE CUSCO</t>
  </si>
  <si>
    <t>MEJORAMIENTO Y AMPLIACION DEL SERVICIO DE AGUA POTABLE RURAL Y MEJORAMIENTO Y AMPLIACION DEL SERVICIO DE ALCANTARILLADO U OTRAS FORMAS DE DISPOSICIÓN SANITARIA DE EXCRETAS EN CENTRO POBLADO DE SAN PABLO DISTRITO DE HUAYOPATA DE LA PROVINCIA DE LA CONVENCION DEL DEPARTAMENTO DE CUSCO</t>
  </si>
  <si>
    <t>MEJORAMIENTO Y AMPLIACION DEL SERVICIO DE AGUA POTABLE RURAL Y MEJORAMIENTO Y AMPLIACION DEL SERVICIO DE ALCANTARILLADO U OTRAS FORMAS DE DISPOSICIÓN SANITARIA DE EXCRETAS EN EL SECTOR DE INKATAMBO DISTRITO DE HUAYOPATA DE LA PROVINCIA DE LA CONVENCION DEL DEPARTAMENTO DE CUSCO</t>
  </si>
  <si>
    <t>MEJORAMIENTO Y AMPLIACION DEL SERVICIO DE AGUA POTABLE RURAL Y MEJORAMIENTO Y AMPLIACION DEL SERVICIO DE ALCANTARILLADO U OTRAS FORMAS DE DISPOSICIÓN SANITARIA DE EXCRETAS EN LOS SECTORES DE YANAYACO CHICO, TABLAHUASI, PEDREGAL Y CHOQUELLO HUANCA DEL DISTRITO DE HUAYOPATA DE LA PROVINCIA DE LA CONVENCION DEL DEPARTAMENTO DE CUSCO</t>
  </si>
  <si>
    <t xml:space="preserve">KIMBIRI </t>
  </si>
  <si>
    <t>MUNICIPALIDAD DISTRITAL DE KIMBIRI</t>
  </si>
  <si>
    <t>MEJORAMIENTO DEL SERVICIO DE EDUCACIÓN SECUNDARIA EN I.E. 38622 QUIMBIRI DE CENTRO POBLADO KIMBIRI DISTRITO DE KIMBIRI DE LA PROVINCIA DE LA CONVENCION DEL DEPARTAMENTO DE CUSCO</t>
  </si>
  <si>
    <t>CREACION DEL SERVICIO DE ACCESIBILIDAD A LA ADQUISICIÓN DE PRODUCTOS DE PRIMERA NECESIDAD EN EL MERCADO DE ABASTOS MUNICIPAL EN LA LOCALIDAD DE KIMBIRI DEL DISTRITO DE KIMBIRI DE LA PROVINCIA DE LA CONVENCION DEL DEPARTAMENTO DE CUSCO</t>
  </si>
  <si>
    <t xml:space="preserve">KUMPIRUSHIATO </t>
  </si>
  <si>
    <t>CONSTRUCCION PLANTA DE FRACCIONAMIENTO DE LGN EN LA PROVINCIA DE LA CONVENCION</t>
  </si>
  <si>
    <t>ENERGÍA</t>
  </si>
  <si>
    <t>TRANSPORTE DE HIDROCARBUROS POR DUCTOS</t>
  </si>
  <si>
    <t xml:space="preserve">MEGANTONI </t>
  </si>
  <si>
    <t xml:space="preserve">MUNICIPALIDAD DISTRITAL DE MEGANTONI </t>
  </si>
  <si>
    <t>MEJORAMIENTO Y AMPLIACION DEL SERVICIO DE AGUA POTABLE RURAL Y MEJORAMIENTO Y AMPLIACION DEL SERVICIO DE ALCANTARILLADO U OTRAS FORMAS DE DISPOSICIÓN SANITARIA DE EXCRETAS EN LA CC.NN. TAINI, DEL DISTRITO DE MEGANTONI DE LA PROVINCIA DE LA CONVENCION DEL DEPARTAMENTO DE CUSCO</t>
  </si>
  <si>
    <t>MEJORAMIENTO Y AMPLIACION DEL SERVICIO DE AGUA POTABLE RURAL Y CREACION DEL SERVICIO DE ALCANTARILLADO U OTRAS FORMAS DE DISPOSICIÓN SANITARIA DE EXCRETAS EN LA CC.NN. KOCHIRI, DEL DISTRITO DE MEGANTONI DE LA PROVINCIA DE LA CONVENCION DEL DEPARTAMENTO DE CUSCO</t>
  </si>
  <si>
    <t>MEJORAMIENTO Y AMPLIACION DEL SERVICIO DE EDUCACIÓN SECUNDARIA EN I.E. FIDEL PEREYRA DISTRITO DE MEGANTONI DE LA PROVINCIA DE LA CONVENCION DEL DEPARTAMENTO DE CUSCO</t>
  </si>
  <si>
    <t>MEJORAMIENTO Y AMPLIACION DEL SERVICIO DE EDUCACIÓN PRIMARIA EN I.E. 64553 DISTRITO DE MEGANTONI DE LA PROVINCIA DE LA CONVENCION DEL DEPARTAMENTO DE CUSCO</t>
  </si>
  <si>
    <t>MEJORAMIENTO Y AMPLIACION DEL SERVICIO DE EDUCACIÓN PRIMARIA EN I.E. 50725 DISTRITO DE MEGANTONI DE LA PROVINCIA DE LA CONVENCION DEL DEPARTAMENTO DE CUSCO</t>
  </si>
  <si>
    <t>MEJORAMIENTO Y AMPLIACION DEL SERVICIO DE ATENCIÓN DE SALUD BÁSICOS EN TANGOSHIARI DISTRITO DE MEGANTONI DE LA PROVINCIA DE LA CONVENCION DEL DEPARTAMENTO DE CUSCO</t>
  </si>
  <si>
    <t>MEJORAMIENTO Y AMPLIACION DEL SERVICIO DE ATENCIÓN DE SALUD BÁSICOS EN SENSA DISTRITO DE MEGANTONI DE LA PROVINCIA DE LA CONVENCION DEL DEPARTAMENTO DE CUSCO</t>
  </si>
  <si>
    <t>MEJORAMIENTO Y AMPLIACION DEL SERVICIO DE ATENCIÓN DE SALUD BÁSICOS EN KAMISEA DE CENTRO POBLADO CAMISEA DISTRITO DE MEGANTONI DE LA PROVINCIA DE LA CONVENCION DEL DEPARTAMENTO DE CUSCO</t>
  </si>
  <si>
    <t>MEJORAMIENTO Y AMPLIACION DEL SERVICIO DE ATENCIÓN DE SALUD BÁSICOS EN NUEVA VIDA DISTRITO DE MEGANTONI DE LA PROVINCIA DE LA CONVENCION DEL DEPARTAMENTO DE CUSCO</t>
  </si>
  <si>
    <t>MEJORAMIENTO Y AMPLIACION DEL SERVICIO DE EDUCACIÓN SECUNDARIA EN I.E. 64553 TICUMPINIA DISTRITO DE MEGANTONI DE LA PROVINCIA DE LA CONVENCION DEL DEPARTAMENTO DE CUSCO</t>
  </si>
  <si>
    <t>MEJORAMIENTO Y AMPLIACION DEL SERVICIO DE AGUA POTABLE RURAL Y MEJORAMIENTO Y AMPLIACION DEL SERVICIO DE ALCANTARILLADO U OTRAS FORMAS DE DISPOSICIÓN SANITARIA DE EXCRETAS EN EL BARRIO LAS LOMAS DEL AA.RR. MISHAHUA, DEL DISTRITO DE MEGANTONI DE LA PROVINCIA DE LA CONVENCION DEL DEPARTAMENTO DE CUSCO</t>
  </si>
  <si>
    <t>MEJORAMIENTO Y AMPLIACION DEL SERVICIO DE EDUCACIÓN INICIAL EN I.E. 387 DISTRITO DE MEGANTONI DE LA PROVINCIA DE LA CONVENCION DEL DEPARTAMENTO DE CUSCO</t>
  </si>
  <si>
    <t>MEJORAMIENTO Y AMPLIACION DEL SERVICIO DE EDUCACIÓN SECUNDARIA EN I.E. JOSE PEREYRA KASHIARI DISTRITO DE MEGANTONI DE LA PROVINCIA DE LA CONVENCION DEL DEPARTAMENTO DE CUSCO</t>
  </si>
  <si>
    <t>MEJORAMIENTO Y AMPLIACION DEL SERVICIO DE EDUCACIÓN INICIAL EN I.E. 372 DISTRITO DE MEGANTONI DE LA PROVINCIA DE LA CONVENCION DEL DEPARTAMENTO DE CUSCO</t>
  </si>
  <si>
    <t>MEJORAMIENTO DEL SERVICIO DE EDUCACIÓN PRIMARIA DE LA I.E. N°64446 DISTRITO DE MEGANTONI - PROVINCIA DE LA CONVENCION - DEPARTAMENTO DE CUSCO</t>
  </si>
  <si>
    <t>MEJORAMIENTO SERVICIO DE EDUCACIÓN INICIAL DE LA I.E. N°327 DE MIARIA, DISTRITO DE MEGANTONI - PROVINCIA DE LA CONVENCION - DEPARTAMENTO DE CUSCO</t>
  </si>
  <si>
    <t>MEJORAMIENTO Y AMPLIACION DEL SERVICIO DE EDUCACIÓN PRIMARIA EN I.E. 52243 DE CENTRO POBLADO MONTETONI DISTRITO DE MEGANTONI DE LA PROVINCIA DE LA CONVENCION DEL DEPARTAMENTO DE CUSCO</t>
  </si>
  <si>
    <t>MEJORAMIENTO Y AMPLIACION DEL SERVICIO DE EDUCACIÓN SECUNDARIA EN I.E. ELIAS SEBASTIAN KUSHICHINARI DISTRITO DE MEGANTONI DE LA PROVINCIA DE LA CONVENCION DEL DEPARTAMENTO DE CUSCO</t>
  </si>
  <si>
    <t>MEJORAMIENTO Y AMPLIACION DEL SERVICIO DE AGUA POTABLE Y DISPOSICIÓN SANITARIA DE EXCRETAS EN LA CC.NN. DE NUEVA LUZ DEL DISTRITO DE MEGANTONI - PROVINCIA DE LA CONVENCION - DEPARTAMENTO DE CUSCO</t>
  </si>
  <si>
    <t>MEJORAMIENTO Y AMPLIACION DE LOS SERVICIOS DE AGUA POTABLE Y DISPOSICION SANITARIA DE EXCRETAS EN LA CC.NN. SENSA DEL DISTRITO DE MEGANTONI - PROVINCIA DE LA CONVENCION - DEPARTAMENTO DE CUSCO</t>
  </si>
  <si>
    <t>OCOBAMBA</t>
  </si>
  <si>
    <t>MUNICIPALIDAD DISTRITAL DE OCOBAMBA</t>
  </si>
  <si>
    <t>CREACION DEL SERVICIO DE TRANSITABILIDAD VIAL INTERURBANA EN EL TRAMO DE SAN JOSE- SAN JOSE ALTO-MOSOOLLAQTA EN LA COMUNIDAD DE SANTA ELENA EN EL DISTRITO DE OCOBAMBA DE LA PROVINCIA DE LA CONVENCION DEL DEPARTAMENTO DE CUSCO</t>
  </si>
  <si>
    <t>CREACIÓN DEL SERVICIO DE PRÁCTICA DEPORTIVA Y/O RECREATIVA EN EL COMPLEJO RECREACIONAL MULTIUSOS DE ANTIBAMBA DEL DISTRITO DE OCOBAMBA DE LA PROVINCIA DE LA CONVENCIÓN DEL DEPARTAMENTO DE CUSCO</t>
  </si>
  <si>
    <t>MEJORAMIENTO Y AMPLIACION DEL SERVICIO DE PRACTICA DEPORTIVA Y/O RECREATIVA EN EL ESTADIO DE KELCAYBAMBA DEL DISTRITO DE OCOBAMBA DE LA PROVINCIA DE LA CONVENCION DEL DEPARTAMENTO DE CUSCO</t>
  </si>
  <si>
    <t>CREACION DEL SERVICIO DE MOVILIDAD URBANA EN LAS CALLES DEL CENTRO POBLADO DE PIRHUA Y KELCAYBAMBA, DISTRITO DE OCOBAMBA DE LA PROVINCIA DE LA CONVENCION DEL DEPARTAMENTO DE CUSCO</t>
  </si>
  <si>
    <t>CREACIÓN DEL SERVICIO DE MOVILIDAD URBANA EN LAS VÍAS LOCALES DE LA URBANIZACIÓN JOSÉ CARLOS MARIÁTEGUI DEL CENTRO POBLADO DE SAN LORENZO DEL DISTRITO DE OCOBAMBA DE LA PROVINCIA DE LA CONVENCIÓN DEL DEPARTAMENTO DE CUSCO</t>
  </si>
  <si>
    <t>CREACIÓN DEL SERVICIO DE ESPACIOS PUBLICOS URBANOS EN LA PLAZA DE ARMAS DEL CENTRO POBLADO DE SAN LORENZO, DISTRITO DE OCOBAMBA, PROVINCIA DE LA CONVENCION, DEPARTAMENTO CUSCO</t>
  </si>
  <si>
    <t>CREACION DEL SERVICIO DE PRACTICA DEPORTIVA Y/O RECREATIVA EN LA COMUNIDAD DE SANTA ELENA DEL DISTRITO DE OCOBAMBA DE LA PROVINCIA DE LA CONVENCION DEL DEPARTAMENTO DE CUSCO</t>
  </si>
  <si>
    <t>CREACIÓN SERVICIO DE TRANSITABILIDAD VIAL INTERURBANA EN SECTOR DE OCOBAMBA A ALTO OCOBAMBA DE CENTRO POBLADO KQUELCCAYBAMBA DISTRITO DE OCOBAMBA DE LA PROVINCIA DE LA CONVENCIÓN DEL DEPARTAMENTO DE CUSCO</t>
  </si>
  <si>
    <t>MEJORAMIENTO DEL SERVICIO DE PRÁCTICA DEPORTIVA Y/O RECREATIVA EN LA INSTITUCIÓN EDUCATIVA PRIMARIA 50135 TABLAHUASI DEL DISTRITO DE OCOBAMBA DE LA PROVINCIA DE LA CONVENCIÓN DEL DEPARTAMENTO DE CUSCO</t>
  </si>
  <si>
    <t>PICHARI</t>
  </si>
  <si>
    <t>MUNICIPALIDAD DISTRITAL DE PICHARI</t>
  </si>
  <si>
    <t>MEJORAMIENTO Y AMPLIACION DE LOS SERVICIOS DE AGUA POTABLE URBANO Y MEJORAMIENTO Y AMPLIACION DEL SERVICIO DE ALCANTARILLADO SANITARIO Y MEJORAMIENTO Y AMPLIACION DEL SERVICIO DE TRATAMIENTO DE AGUAS RESIDUALES PARA LA DISPOSICION FINAL EN LA LOCALIDAD DE NATIVIDAD DEL DISTRITO DE PICHARI - PROVINCIA DE LA CONVENCION - DEPARTAMENTO DE CUSCO.</t>
  </si>
  <si>
    <t>CREACION DEL SERVICIO DE PROTECCIÓN A MUJERES VICTIMAS DE VIOLENCIA EN SITUACIÓN DE RIESGO DE FEMINICIDIO O PELIGRE SU INTEGRIDAD Y/O SALUD Física Y/O MENTAL EN EL HOGAR DE REFUGIO TEMPORAL (O CASA DE ACOGIDA) EN EL DISTRITO DE PICHARI DE LA PROVINCIA DE LA CONVENCION DEL DEPARTAMENTO DE CUSCO</t>
  </si>
  <si>
    <t>HOGAR DE REFUGIO TEMPORAL (O CASA DE ACOGIDA)</t>
  </si>
  <si>
    <t>MEJORAMIENTO Y AMPLIACION DEL SERVICIO EDUCATIVO DEL NIVEL PRIMARIA Y SECUNDARIA DE LA I.E. PARQUE INDUSTRIAL DEL DISTRITO DE PICHARI - PROVINCIA DE LA CONVENCION - DEPARTAMENTO DE CUSCO</t>
  </si>
  <si>
    <t>MEJORAMIENTO Y AMPLIACION DE LOS SERVICIOS OPERATIVOS O MISIONALES INSTITUCIONALES EN LA CAPACIDAD OPERATIVA VIAL Y MAESTRANZA DE LA MUNICIPALIDAD DISTRITAL DE PICHARI DISTRITO DE PICHARI DE LA PROVINCIA DE LA CONVENCION DEL DEPARTAMENTO DE CUSCO</t>
  </si>
  <si>
    <t>CREACION DEL SERVICIO DE MOVILIDAD URBANA EN LAS VIAS LOCALES DE LAS CALLES Y JIRONES EN EL CENTRO POBLADO DE NUEVO SAN CRISTOBAL DEL DISTRITO DE PICHARI - PROVINCIA DE LA CONVENCION - DEPARTAMENTO DE CUSCO</t>
  </si>
  <si>
    <t>CREACION DEL SERVICIO DE MOVILIDAD URBANA EN LAS VIAS LOCALES DEL AREA URBANA DE TAMBO DEL ENE EN EL CENTRO POBLADO DE TAMBO DEL ENE DEL DISTRITO DE PICHARI-PROVICNIA DE LA CONVENCION-DEPARTAMENTO DE CUSCO.</t>
  </si>
  <si>
    <t>QUELLOUNO</t>
  </si>
  <si>
    <t>MUNICIPALIDAD DISTRITAL DE QUELLOUNO</t>
  </si>
  <si>
    <t>MEJORAMIENTO Y AMPLIACION DE LOS SERVICIOS OPERATIVOS O MISIONALES INSTITUCIONALES EN LA MUNICIPALIDAD DISTRITAL DE QUELLOUNO DEL DISTRITO DE QUELLOUNO DE LA PROVINCIA DE LA CONVENCION DEL DEPARTAMENTO DE CUSCO</t>
  </si>
  <si>
    <t>MEJORAMIENTO DEL SERVICIO DE TRANSITABILIDAD VIAL INTERURBANA EN LA CARRETERA DEPARTAMENTAL CU-105 TRAMO: EMP. PE-28 B (DV. QUELLOUNO) - QUELLOUNO - LOROHUACHANA - PTE. SANTIAGO - PTE. QUESQUENTO - TURIJHUAY - YANATILE - COLCA - PTE. PACCHAC - PTE. MANTO - PAUCARPATA - QUELLOPUITO, EN LOS DISTRITOS DE QUELLOUNO, YANATILE, LARES Y CALCA, DE LAS PROVINCIAS DE LA CONVENCIÓN Y CALCA - DEPARTAMENTO DE CUSCO</t>
  </si>
  <si>
    <t>SANTA ANA</t>
  </si>
  <si>
    <t>MUNICIPALIDAD PROVINCIAL DE LA CONVENCION</t>
  </si>
  <si>
    <t>MEJORAMIENTO Y AMPLIACION DE LA CAPACIDAD OPERATIVA DEL SERVICIO DE SEGURIDAD CIUDADANA DEL DISTRITO DE SANTA ANA - PROVINCIA DE LA CONVENCION - DEPARTAMENTO DE CUSCO</t>
  </si>
  <si>
    <t>CREACION DEL SERVICIO DE PRÁCTICA DEPORTIVA Y/O RECREATIVA EN EL POLIDEPORTIVO MUNICIPAL DEL DISTRITO DE SANTA ANA DE LA PROVINCIA DE LA CONVENCION DEL DEPARTAMENTO DE CUSCO</t>
  </si>
  <si>
    <t>MEJORAMIENTO Y AMPLIACION DE LOS SERVICIOS OPERATIVOS O MISIONALES EN LA MUNICIPALIDAD PROVINCIAL DE LA CONVENCION, DISTRITO DE SANTA ANA DE LA PROVINCIA DE LA CONVENCION- DEPÀRTAMENTO DEL CUSCO.</t>
  </si>
  <si>
    <t>CREACION DEL SERVICIO DE COBERTURA DE TELEFONÍA MÓVIL EN LAS CUENCAS DE CHUYAPI, VILCANOTA Y SAMBARAY DEL DISTRITO DE SANTA ANA DE LA PROVINCIA DE LA CONVENCION DEL DEPARTAMENTO DE CUSCO</t>
  </si>
  <si>
    <t>RED DE INTERNET MÓVIL</t>
  </si>
  <si>
    <t xml:space="preserve">VILLA VIRGEN </t>
  </si>
  <si>
    <t>MEJORAMIENTO DEL SERVICIO DE EDUCACIÓN INICIAL, SERVICIO DE EDUCACIÓN PRIMARIA Y SERVICIO DE EDUCACIÓN SECUNDARIA EN 3 UNIDADES PRODUCTORAS DE CENTRO POBLADO CHANCAVINE DISTRITO DE VILLA VIRGEN DE LA PROVINCIA DE LA CONVENCION DEL DEPARTAMENTO DE CUSCO</t>
  </si>
  <si>
    <t>PAUCARTAMBO</t>
  </si>
  <si>
    <t>COLQUEPATA</t>
  </si>
  <si>
    <t>MUNICIPALIDAD DISTRITAL DE COLQUEPATA</t>
  </si>
  <si>
    <t>MEJORAMIENTO DEL SISTEMA DE ABASTECIMIENTO DE AGUA POTABLE Y DISPOSICIÓN DE EXCRETAS DE LA COMUNIDAD DE ACCHA, DISTRITO DE COLQUEPATA - PAUCARTAMBO - CUSCO</t>
  </si>
  <si>
    <t>MEJORAMIENTO DEL SERVICIO DE EDUCACIÓN INICIAL EN I.E. 355 CESAR VALLEJO DE LA COMUNIDAD DE TOCRA DISTRITO DE COLQUEPATA DE LA PROVINCIA DE PAUCARTAMBO DEL DEPARTAMENTO DE CUSCO</t>
  </si>
  <si>
    <t>CREACIÓN DEL SERVICIO DE PRÁCTICA DEPORTIVA Y/O RECREATIVA EN ESPACIO DEPORTIVO EN LA COMUNIDAD CAMPESINA DE CCOTAÑE DISTRITO DE COLQUEPATA DE LA PROVINCIA DE PAUCARTAMBO DEL DEPARTAMENTO DE CUSCO</t>
  </si>
  <si>
    <t>Menos de 1 millón</t>
  </si>
  <si>
    <t>HUANCARANI</t>
  </si>
  <si>
    <t>MUNICIPALIDAD DISTRITAL DE HUANCARANI</t>
  </si>
  <si>
    <t xml:space="preserve"> MEJORAMIENTO Y AMPLIACION DEL SERVICIO DE EDUCACIÓN PRIMARIA EN I.E. 50416 VIRGEN DE LAS MERCEDES DE CENTRO POBLADO HUANCARANI DISTRITO DE HUANCARANI DE LA PROVINCIA DE PAUCARTAMBO DEL DEPARTAMENTO DE CUSCO</t>
  </si>
  <si>
    <t xml:space="preserve">HUANCARANI </t>
  </si>
  <si>
    <t>MEJORAMIENTO DE LA OFERTA DE SERVICIOS EDUCATIVOS DE LA I.E Nº 50417 DE QUEUÑA GRANDE DEL DISTRITO DE HUANCARANI - PROVINCIA DE PAUCARTAMBO - DEPARTAMENTO DE CUSCO</t>
  </si>
  <si>
    <t>MEJORAMIENTO DEL SERVICIO DE HABITABILIDAD INSTITUCIONAL EN LA MUNICIPALIDAD DISTRITAL DE HUANCARANI DISTRITO DE HUANCARANI DE LA PROVINCIA DE PAUCARTAMBO DEL DEPARTAMENTO DE CUSCO</t>
  </si>
  <si>
    <t>KOSÑIPATA</t>
  </si>
  <si>
    <t>MEJORAMIENTO SERVICIOS EDUCATIVOS EN LA I.E. N 50430 PILLCOPATA DEL DISTRITO DE KOSÑIPATA - PROVINCIA DE PAUCARTAMBO - DEPARTAMENTO DE CUSCO</t>
  </si>
  <si>
    <t>QUISPICANCHI</t>
  </si>
  <si>
    <t xml:space="preserve">CAMANTI </t>
  </si>
  <si>
    <t>MEJORAMIENTO DEL SERVICIO EDUCATIVO DE NIVEL PRIMARIA Y SECUNDARIA DE LA I.E.ROSA DE AMERICA DEL CENTRO POBLADO DE QUINCEMIL,DISTRITO DE CAMANTI, PROVINCIA DE QUISPICANCHI - CUSCO</t>
  </si>
  <si>
    <t>CCATCA</t>
  </si>
  <si>
    <t>MUNICIPALIDAD DISTRITAL DE CCATCA</t>
  </si>
  <si>
    <t>MEJORAMIENTO Y AMPLIACION DEL SERVICIO DE AGUA POTABLE URBANO Y MEJORAMIENTO Y AMPLIACION DEL SERVICIO DE ALCANTARILLADO EN EL RADIO URBANO DEL   DISTRITO DE CCATCA DE LA PROVINCIA DE QUISPICANCHI DEL DEPARTAMENTO DE CUSCO</t>
  </si>
  <si>
    <t>CUSIPATA</t>
  </si>
  <si>
    <t>MUNICIPALIDAD DISTRITAL DE CUSIPATA</t>
  </si>
  <si>
    <t>CREACION DEL SERVICIO DE PRÁCTICA DEPORTIVA Y/O RECREATIVA EN EL MANANTIAL DE POC POC DE CENTRO POBLADO PAROPUJIO DISTRITO DE CUSIPATA DE LA PROVINCIA DE QUISPICANCHI DEL DEPARTAMENTO DE CUSCO</t>
  </si>
  <si>
    <t xml:space="preserve">QUISPICANCHI </t>
  </si>
  <si>
    <t xml:space="preserve">OROPESA </t>
  </si>
  <si>
    <t>MUNICIPALIDAD DISTRITAL DE OROPESA</t>
  </si>
  <si>
    <t xml:space="preserve">MEJORAMIENTO DEL SERVICIO DE MOVILIDAD URBANA EN EL CENTRO POBLADO DE OROPESA (CALLES ERMITA, PIZARRO, PRIMAVERA, SAN SALVADOR, MARIANO SANTOS, HUASCAR Y PASAJE SAGRARIO) DISTRITO DE OROPESA DE LA PROVINCIA DE QUISPICANCHI DEL DEPARTAMENTO DE CUSCO </t>
  </si>
  <si>
    <t>MEJORAMIENTO DEL SERVICIO DE MOVILIDAD URBANA EN LAS CALLES TUPAC AMARU, MICAELA BASTIDAS, ALEJANDRO SANTOS GARCÍA Y PARQUE EL CALVARIO DEL DISTRITO DE OROPESA DE LA PROVINCIA DE QUISPICANCHI DEL DEPARTAMENTO DE CUSCO</t>
  </si>
  <si>
    <t xml:space="preserve">MEJORAMIENTO DEL SERVICIO DE MOVILIDAD URBANA EN LA AV. JUAN VELASCO ALVARADO DE CENTRO POBLADO HUASAO DISTRITO DE OROPESA DE LA PROVINCIA DE QUISPICANCHI DEL DEPARTAMENTO DE CUSCO </t>
  </si>
  <si>
    <t>URUBAMBA</t>
  </si>
  <si>
    <t>MACHUPICCHU</t>
  </si>
  <si>
    <t>MEJORAMIENTO Y AMPLIACIÓN DEL SERVICIO DE AGUA POTABLE Y ALCANTARILLADO DEL CENTRO POBLADO DE MACHUPICCHU, DISTRITO DE MACHUPICCHU - URUBAMBA - CUSCO</t>
  </si>
  <si>
    <t>MUNICIPALIDAD DISTRITAL DE MACHUPICCHU</t>
  </si>
  <si>
    <t>CREACION DE LOS SERVICIOS CULTURALES PARA LA PARTICIPACIÓN DE LA POBLACIÓN EN LAS INDUSTRIAS CULTURALES Y LAS ARTES EN EL CENTRO CULTURAL MACHUPICCHU DEL DISTRITO DE MACHUPICCHU DE LA PROVINCIA DE URUBAMBA DEL DEPARTAMENTO DE CUSCO</t>
  </si>
  <si>
    <t>OLLANTAYTAMBO</t>
  </si>
  <si>
    <t>MUNICIPALIDAD DISTRITAL DE OLLANTAYTAMBO</t>
  </si>
  <si>
    <t>MEJORAMIENTO Y AMPLIACION DEL SERVICIO DE EDUCACIÓN INICIAL Y SERVICIO DE EDUCACIÓN PRIMARIA EN I.E. 1309 , I.E. 50583 DE CENTRO POBLADO OLLANTAYTAMBO DISTRITO DE OLLANTAYTAMBO DE LA PROVINCIA DE URUBAMBA DEL DEPARTAMENTO DE CUSCO</t>
  </si>
  <si>
    <t>AMPLIACION Y MEJORAMIENTO DE LOS SERVICIOS DE AGUA POTABLE, ALCANTARILLADO Y UNIDADES BASICAS DE SANEAMIENTO EN LAS LOCALIDADES DE SOCMA, PILLCOBAMBA, RAPCCA, CHULLURACAY, PACHAR Y TARAPA DE LA COMUNIDAD CAMPESINA DE PACHAR - CHULLURACAY, DISTRITO DE OLLANTAYTAMBO, PROVINCIA DE URUBAMBA – CUSCO</t>
  </si>
  <si>
    <t>MEJORAMIENTO Y AMPLIACIÓN DEL SERVICIO DE SANEAMIENTO BÁSICO INTEGRAL EN LA COMUNIDAD DE HUILLOC, SECTORES: HUILLOC CHIMPA, MUTUYPATA Y HUILLOC PAMPA DEL DISTRITO DE OLLANTAYTAMBO - PROVINCIA DE URUBAMBA - DEPARTAMENTO DE CUSCO</t>
  </si>
  <si>
    <t>MEJORAMIENTO Y AMPLIACION DEL SERVICIO DE EDUCACIÓN INICIAL Y SERVICIO DE EDUCACIÓN PRIMARIA EN I.E. 501146, I.E. 1310 DE CENTRO POBLADO RUMIRA DISTRITO DE OLLANTAYTAMBO DE LA PROVINCIA DE URUBAMBA DEL DEPARTAMENTO DE CUSCO</t>
  </si>
  <si>
    <t>MEJORAMIENTO Y AMPLIACION DE LOS SERVICIOS DE SANEAMIENTO BASICO INTEGRAL EN EL CENTRO POBLADO RURAL DE PISCACUCHO Y SECTOR DE CHACCO DEL, DISTRITO DE OLLANTAYTAMBO - URUBAMBA - CUSCO</t>
  </si>
  <si>
    <t>MEJORAMIENTO DE LA TRANSITABILIDAD PEATONAL Y VEHICULAR EN LAS VIAS DE MASCABAMBA – PUNKU PUNKU – CIEN VENTANAS – CALLE PRINCIPAL DE LA CIUDAD DE OLLANTAYTAMBO DISTRITO DE OLLANTAYTAMBO - PROVINCIA DE URUBAMBA - DEPARTAMENTO DE CUSCO</t>
  </si>
  <si>
    <t>MUNICIPALIDAD PROVINCIAL DE URUBAMBA</t>
  </si>
  <si>
    <t>MEJORAMIENTO DEL SERVICIO EDUCATIVO DEL NIVEL PRIMARIA DE LA I.E. 50957 VILLA MARCELO DEL DISTRITO DE URUBAMBA - PROVINCIA DE URUBAMBA - DEPARTAMENTO DE CUSCO</t>
  </si>
  <si>
    <t>MEJORAMIENTO Y AMPLIACION DEL SERVICIO DE EDUCACIÓN DEL NIVEL PRIMARIO DE LA I.E. N° 50721 DE CHICON DEL DISTRITO DE URUBAMBA - PROVINCIA DE URUBAMBA - DEPARTAMENTO DE CUSCO</t>
  </si>
  <si>
    <t>MEJORAMIENTO DEL SERVICIO DE EDUCACIÓN SECUNDARIA EN LA I.E. JESUS ALBERTO RODRIGUEZ FIGUEROA, DISTRITO DE URUBAMBA DE LA PROVINCIA DE URUBAMBA DEL DEPARTAMENTO DE CUSCO</t>
  </si>
  <si>
    <t>MEJORAMIENTO Y AMPLIACION DEL SERVICIO DE ATENCIÓN DE SALUD BÁSICOS EN EL ESTABLECIMIENTO DE SALUD DEL CENTRO POBLADO DE YANAHUARA DEL   DISTRITO DE URUBAMBA DE LA PROVINCIA DE URUBAMBA DEL DEPARTAMENTO DE CUSCO</t>
  </si>
  <si>
    <t>MEJORAMIENTO Y AMPLIACION DEL SERVICIO DE PROVISIÓN DE AGUA PARA RIEGO EN LA MICROCUENCA PUMAHUANCA PARA 10 SECTORES DE LA LOCALIDAD DE URUBAMBA DISTRITO DE URUBAMBA DE LA PROVINCIA DE URUBAMBA DEL DEPARTAMENTO DE CUSCO</t>
  </si>
  <si>
    <t>MEJORAMIENTO DE LOS SERVICIOS OPERATIVOS O MISIONALES INSTITUCIONALES EN POOL DE MAQUINARIAS PARA LA INTEGRACIÓN VIAL EN LA MUNICIPALIDAD PROVINCIAL DE URUBAMBA   DISTRITO DE URUBAMBA DE LA PROVINCIA DE URUBAMBA DEL DEPARTAMENTO DE CUSCO</t>
  </si>
  <si>
    <t>MEJORAMIENTO DE LA INFRAESTRUCTURA EDUCATIVA DE LA INSTITUCIÓN EDUCATIVA SECUNDARIA CCOTOHUINCHO EN LA APV VALLE SAGRADO COTOHUINCHO DISTRITO DE URUBAMBA - PROVINCIA DE URUBAMBA - DEPARTAMENTO DE CUSCO</t>
  </si>
  <si>
    <t>URUBAMBA-CUSCO-ANTA</t>
  </si>
  <si>
    <t>MARAS-URUBAMBA-CACHIMAYO-URUBAMBA-POROY</t>
  </si>
  <si>
    <t xml:space="preserve">	2253121</t>
  </si>
  <si>
    <r>
      <t>CONSTRUCCION, MEJORAMIENTO Y REHABILITACION DE LA CARRETERA CUSCO - CHINCHEROS - URUBAMBA , EN LA REGION CUSCO (</t>
    </r>
    <r>
      <rPr>
        <b/>
        <sz val="11"/>
        <color theme="1"/>
        <rFont val="Aptos Display"/>
        <family val="2"/>
        <scheme val="major"/>
      </rPr>
      <t>TRAMO I</t>
    </r>
    <r>
      <rPr>
        <sz val="11"/>
        <color theme="1"/>
        <rFont val="Aptos Display"/>
        <family val="2"/>
        <scheme val="major"/>
      </rPr>
      <t>)</t>
    </r>
  </si>
  <si>
    <t>CARRETERAS NACIONALES</t>
  </si>
  <si>
    <t>HUANCAVELICA</t>
  </si>
  <si>
    <t>ACOBAMBA</t>
  </si>
  <si>
    <t xml:space="preserve">ACOBAMBA </t>
  </si>
  <si>
    <t>GOBIERNO REGIONAL DE HUANCAVELICA</t>
  </si>
  <si>
    <t>MEJORAMIENTO DEL SERVICIO DE EDUCACIÓN SECUNDARIA EN I.E. NUESTRA SEÑORA DE LA CANDELARIA DISTRITO DE ACOBAMBA DE LA PROVINCIA DE ACOBAMBA DEL DEPARTAMENTO DE HUANCAVELICA.E</t>
  </si>
  <si>
    <t>ANDABAMBA</t>
  </si>
  <si>
    <t>MEJORAMIENTO Y AMPLIACION DEL SERVICIO DE AGUA POTABLE Y SANEAMIENTO BASICO DEL CENTRO POBLADO DE ANDABAMBA , DISTRITO DE ANDABAMBA - ACOBAMBA - HUANCAVELICA</t>
  </si>
  <si>
    <t>ANGARAES</t>
  </si>
  <si>
    <t>ANCHONGA</t>
  </si>
  <si>
    <t>MUNICIPALIDAD DISTRITAL DE ANCHONGA</t>
  </si>
  <si>
    <t>CREACION DEL SERVICIO DE PRÁCTICA DEPORTIVA Y/O RECREATIVA EN LA CONSTRUCCION DE COMPLEJO DEPORTIVO EN LA LOCALIDAD DE TUCO DEL DISTRITO DE ANCHONGA DE LA PROVINCIA DE ANGARAES DEL DEPARTAMENTO DE HUANCAVELICA</t>
  </si>
  <si>
    <t>LIRCAY</t>
  </si>
  <si>
    <t xml:space="preserve">MUNICIPALIDAD PROVINCIAL DE ANGARAES </t>
  </si>
  <si>
    <t>CREACION DEL SERVICIO DE ACCESIBILIDAD A LA ADQUISICIÓN DE PRODUCTOS DE PRIMERA NECESIDAD EN EL MERCADO CENTRAL DEL DISTRITO DE LIRCAY DE LA PROVINCIA DE ANGARAES DEL DEPARTAMENTO DE HUANCAVELICA</t>
  </si>
  <si>
    <t>MEJORAMIENTO DEL SERVICIO DE EDUCACIÓN PRIMARIA DE LA I.E. N° 37002 RICARDO FERNÁNDEZ DEL DISTRITO DE LIRCAY - PROVINCIA DE ANGARAES - DEPARTAMENTO DE HUANCAVELICA.</t>
  </si>
  <si>
    <t>CASTROVIRREYNA</t>
  </si>
  <si>
    <t>AURAHUA</t>
  </si>
  <si>
    <t>INTERVENCIÓN DE ACTIVIDADES DE CONSTRUCCIÓN DE VIVIENDAS RURALES EN EL DISTRITO DE AURAHUA, PROVINCIA DE CASTROVIRREYNA – HUANCAVELICA</t>
  </si>
  <si>
    <t>HUACHOS</t>
  </si>
  <si>
    <t>MUNICIPALIDAD DISTRITAL DE HUACHOS</t>
  </si>
  <si>
    <t>ADQUISICION DE RETROEXCAVADORA; EN EL(LA) MUNICIPALIDAD DISTRITAL DE HUACHOS DISTRITO DE HUACHOS, PROVINCIA CASTROVIRREYNA, DEPARTAMENTO HUANCAVELICA</t>
  </si>
  <si>
    <t>CHURCAMPA</t>
  </si>
  <si>
    <t>PACHAMARCA</t>
  </si>
  <si>
    <t>MUNICIPALIDAD DISTRITAL DE PACHAMARCA</t>
  </si>
  <si>
    <t>CREACION DE LOS SERVICIOS DE ESPACIOS PÚBLICOS URBANOS EN PARQUE EN EL CENTRO POBLADO DE ILLPE DEL DISTRITO DE PACHAMARCA DE LA PROVINCIA DE CHURCAMPA DEL DEPARTAMENTO DE HUANCAVELICA</t>
  </si>
  <si>
    <t>ESPACIOS PÚBLICOS VERDES</t>
  </si>
  <si>
    <t>CREACION DEL SERVICIO DE PRÁCTICA DEPORTIVA Y/O RECREATIVA EN GRAS SINTETICO EN EL CENTRO POBLADO DE CCOYLLORPANCCA DEL DISTRITO DE PACHAMARCA DE LA PROVINCIA DE CHURCAMPA DEL DEPARTAMENTO DE HUANCAVELICA</t>
  </si>
  <si>
    <t>MEJORAMIENTO DE LOS SERVICIOS EDUCATIVOS DE LA INSTITUCIÓN EDUCATIVA N.º 36002 LAS AZULES DISTRITO DE HUANCAVELICA – PROVINCIA DE HUANCAVELICA DEPARTAMENTO DE HUANCAVELICA</t>
  </si>
  <si>
    <t>Construcción de la I.E. N° 36009 Moises Ordaya Aliaga y la Inicial 743, Distrito Huancavelica</t>
  </si>
  <si>
    <t>MULTIPROVINCIAL</t>
  </si>
  <si>
    <t>MULTIDISTRITAL</t>
  </si>
  <si>
    <t>2624095 – 2670268 – 2669060 – 2670266 - 2669062</t>
  </si>
  <si>
    <t>AGRUPAMIENTO DE 05 INVERSIONES IOARRR - ADQUISICIÓN DE 01 AMBULANCIA URBANA Y 04 AMBULANCIA RURALES EN LAS PROVINCIAS DE HUANCAVELICA, 04 DISTRITOS DE TAYACAJA</t>
  </si>
  <si>
    <t>2439811 – 2439857 – 2439813 – 2439769 – 2439814 – 2439858 – 2439816 – 2439815 – 2677875 - 2701161 – 2701155 – 2702155 – 2701159 – 2702211 – 2701153 – 2701224 - 2699916</t>
  </si>
  <si>
    <t>AGRUPAMIENTO DE 17 INVERSIONES IOARR - ADQUISICIÓN DE 08 AMBULANCIA RURAL TIPO I Y 09 TIPO II MULTIDISTRITAL</t>
  </si>
  <si>
    <t>TAYACAJA</t>
  </si>
  <si>
    <t>ANDAYMARCA</t>
  </si>
  <si>
    <t>Construcción de la I.E. N° 31027 C.P. Quintao – Distrito Andaymarca</t>
  </si>
  <si>
    <t>COLCABAMBA</t>
  </si>
  <si>
    <t>MEJORAMIENTO DEL SERVICIO POLICIAL DE LA COMISARÍA PNP DE COLCABAMBA - PROVINCIA DE TAYACAJA - DEPARTAMENTO DE HUANCAVELICA</t>
  </si>
  <si>
    <t>MEJORAMIENTO DEL SERVICIO DE EDUCACIÓN INICIAL, SERVICIO DE EDUCACIÓN PRIMARIA Y SERVICIO DE EDUCACIÓN SECUNDARIA EN 3 UNIDADES PRODUCTORAS DEL CENTRO POBLADO COLCABAMBA DISTRITO DE COLCABAMBA DE LA PROVINCIA DE TAYACAJA DEL DEPARTAMENTO DE HUANCAVELICA.</t>
  </si>
  <si>
    <t>HUANUCO</t>
  </si>
  <si>
    <t xml:space="preserve">AMBO, HUÁNUCO, LEONCIO PRADO, PUERTO INCA, PACHITEA, MARAÑÓN Y HUACAYBAMBA </t>
  </si>
  <si>
    <t>VARIOS</t>
  </si>
  <si>
    <t>INTERVENCIÓN DE ACTIVIDADES DE CONSTRUCCIÓN DE VIVIENDAS RURALES EN LAS PROVINCIAS AMBO, HUÁNUCO, LEONCIO PRADO, PUERTO INCA, PACHITEA, MARAÑÓN Y HUACAYBAMBA - HUÁNUCO</t>
  </si>
  <si>
    <t>DOS DE MAYO</t>
  </si>
  <si>
    <t>RIPAN</t>
  </si>
  <si>
    <t>GOBIERNO REGIONAL DE HUÁNUCO</t>
  </si>
  <si>
    <t>MEJORAMIENTO Y AMPLIACION DEL SERVICIO DE ATENCIÓN DE SALUD BÁSICOS EN RACUAY DE CENTRO POBLADO RACUAY DISTRITO DE RIPAN DE LA PROVINCIA DE DOS DE MAYO DEL DEPARTAMENTO DE HUANUCO</t>
  </si>
  <si>
    <t>HUACAYBAMBA</t>
  </si>
  <si>
    <t>CANCHABAMBA</t>
  </si>
  <si>
    <t>MEJORAMIENTO DEL SERVICIO EDUCATIVO EN LA I.E.I. N 84087 INICIAL, PRIMARIA Y SECUNDARIA DE SAN CRISTOBAL DE PACHACHIN, DISTRITO DE CANCHABAMBA, PROVINCIA DE HUACAYBAMBA, REGION HUANUCO</t>
  </si>
  <si>
    <t>HUAYCABAMBA</t>
  </si>
  <si>
    <t>AMPLIACION Y EQUIPAMIENTO DE AULAS, AUDITORIO Y LOSA DEPORTIVA DEL COMPLEJO EDUCATIVO SANTIAGO ANTUNEZ DE MAYOLO DISTRITO DE HUACAYBAMBA, PROVINCIA DE HUACAYBAMBA - HUANUCO</t>
  </si>
  <si>
    <t>AMARILIS</t>
  </si>
  <si>
    <t xml:space="preserve">	MEJORAMIENTO Y AMPLIACION DEL SERVICIO DE EDUCACION PRIMARIA Y SERVICIO DE EDUCACIÓN SECUNDARIA EN I.E. EL AMAUTA JOSE CARLOS MARIATEGUI DE CENTRO POBLADO PAUCARBAMBA DISTRITO DE AMARILIS DE LA PROVINCIA DE HUANUCO DEL DEPARTAMENTO DE HUANUCO</t>
  </si>
  <si>
    <t>MEJORAMIENTO DE LOS SERVICIOS DE EDUCACION SECUNDARIA EN EL COLEGIO NACIONAL CESAR VALLEJO DE PAUCARBAMBA, DISTRITO DE AMARILIS - HUANUCO - HUANUCO</t>
  </si>
  <si>
    <t xml:space="preserve">	MEJORAMIENTO Y AMPLIACION DEL SERVICIO DE EDUCACIÓN INICIAL, SERVICIO DE EDUCACION PRIMARIA Y SERVICIO DE EDUCACIÓN SECUNDARIA EN I.E. MARISCAL CACERES DE CENTRO POBLADO PAUCARBAMBA DISTRITO DE AMARILIS DE LA PROVINCIA DE HUANUCO DEL DEPARTAMENTO DE HUANUCO</t>
  </si>
  <si>
    <t>RECUPERACION DE LOS SERVICIOS EDUCATIVOS DE LA I.E. N 33079 JAVIER HERAUD PEREZ EN EL AA.HH. SAN LUIS SECTOR 5, DISTRITO DE AMARILIS - HUANUCO - HUANUCO</t>
  </si>
  <si>
    <t>AMARILIS - CHURUBAMBA - SANTA MARIA DEL VALLE</t>
  </si>
  <si>
    <t>COEJECUCIÓN MVCS-PNVR / GR. HUANUCO</t>
  </si>
  <si>
    <t xml:space="preserve">MEJORAMIENTO DE VIVIENDA RURAL EN LOS CC.PP. CANCALLA, CERRO ALEGRE, SAN SEBASTIAN DE SHISMAY, PALTAYNIOG, MACHAYBAMBA - AMARILIS, CC.PP. SHOGUIH, SAN MIGUEL DE CHOGOBAMBA, SAN JUAN DE ICNA, ÑAUPAMARCA, MARCAPUYAN, INFIERNILLO, PICHUY – CHURUBAMBA, CC.PP. SANTA ROSA DE PAMPA MACHAY, CUTAPALLA, SAN PABLO DE BORUNDA, SANTA ISABEL Y QUEROCOCHA- SANTA MARIA DEL VALLE - PROVINCIA DE HUANUCO Y DEPARTAMENTO DE HUÁNUCO </t>
  </si>
  <si>
    <t>VIVIENDA RURAL</t>
  </si>
  <si>
    <t>NO CORRESPONDE / S/ 1,211,310,016.5</t>
  </si>
  <si>
    <t>CONSTRUCCIÓN C.V. YANAJANCA - PARAÍSO. TRAMO LA PERLA - 03 DE MAYO</t>
  </si>
  <si>
    <t xml:space="preserve">	AMPLIACION Y MEJORAMIENTO DE LA OFERTA DE LOS SERVICIOS EDUCATIVOS EN LA INSTITUCION EDUCATIVA INICIAL N 389 Y PRIMARIA N 32002 VIRGEN DEL CARMEN DEL DISTRITO DE HUANUCO, PROVINCIA DE HUANUCO - HUANUCO</t>
  </si>
  <si>
    <t xml:space="preserve">	MEJORAMIENTO, AMPLIACION DEL SERVICIO EDUCATIVO DE LA I.E. JUANA MORENO - DISTRITO DE HUANUCO, PROVINCIA DE HUANUCO - HUANUCO</t>
  </si>
  <si>
    <t xml:space="preserve">	MEJORAMIENTO Y AMPLIACION DE LOS SERVICIOS EDUCATIVOS DE LA INSTITUCION EDUCATIVA N° 32046 DANIEL ALOMIA ROBLES DE HUANUCO DEL DISTRITO DE HUANUCO - PROVINCIA DE HUANUCO - DEPARTAMENTO DE HUANUCO</t>
  </si>
  <si>
    <t>PILLCO MARCA</t>
  </si>
  <si>
    <t>MUNCIPALIDAD DISTRITAL DE PILLCO MARCA</t>
  </si>
  <si>
    <t>CREACION DE LOS SERVICIOS TURÍSTICOS PÚBLICOS EN RECURSOS TURÍSTICOS EN BOULEVARD DEL EMPRENDIMIENTO DE PILLCO MARCA (JR. LOS DURAZNOS) DISTRITO DE PILLCO MARCA DE LA PROVINCIA DE HUANUCO DEL DEPARTAMENTO DE HUANUCO</t>
  </si>
  <si>
    <t>SAN PABLO DE PILLAO</t>
  </si>
  <si>
    <t>MUNICIPALIDAD DISTRITAL DE SAN PABLO DE PILLAO</t>
  </si>
  <si>
    <t>MEJORAMIENTO DE LOS SERVICIOS DE AGUA PARA EL CANAL DE RIEGO DE LAS LOCALIDADES TIMPOJ YACU, BUENOS AIRES, SAN PABLO DE PILLAO DEL DISTRITO DE SAN PABLO DE PILLAO - PROVINCIA DE HUANUCO - DEPARTAMENTO DE HUANUCO</t>
  </si>
  <si>
    <t>SANTA MARIA DEL VALLE</t>
  </si>
  <si>
    <t xml:space="preserve">	MEJORAMIENTO Y AMPLIACION DEL SERVICIO DE EDUCACIÓN PRIMARIA DE LA INSTITUCIÓN EDUCATIVA N° 33065 DEL CENTRO POBLADO DE PACRO YUNCAN DEL DISTRITO DE SANTA MARIA DEL VALLE - PROVINCIA DE HUANUCO - DEPARTAMENTO DE HUANUCO</t>
  </si>
  <si>
    <t>LAURICOCHA</t>
  </si>
  <si>
    <t>RONDOS</t>
  </si>
  <si>
    <t xml:space="preserve">	MEJORAMIENTO DE OFERTA DEL SERVICIO EDUCATIVO EN LA INSTITUCIÓN EDUCATIVA INTEGRADO ISCOPAMPA, CENTRO POBLADO DE ISCOPAMPA, DISTRITO RONDOS,, PROVINCIA DE LAURICOCHA - HUANUCO</t>
  </si>
  <si>
    <t>LEONCIO PRADO</t>
  </si>
  <si>
    <t>MARIANO DAMASO BERAUN</t>
  </si>
  <si>
    <t>MEJORAMIENTO Y AMPLIACION DEL SERVICIO DE ATENCIÓN DE SALUD BÁSICO EN EL ESTABLECIMIENTO DE SALUD DE PUENTE PÉREZ DEL DISTRITO DE MARIANO DAMASO BERAUN - PROVINCIA DE LEONCIO PRADO - DEPARTAMENTO DE HUANUCO</t>
  </si>
  <si>
    <t>RUPA-RUPA</t>
  </si>
  <si>
    <t xml:space="preserve">	MEJORAMIENTO DE LA PRESTACIÓN DE SERVICIO EDUCATIVO EN EL NIVEL INICIAL, PRIMARIA Y SECUNDARIA DE LA I.E N° 32483 RICARDO PALMA SORIANO- TINGO MARIA DEL DISTRITO DE RUPA-RUPA - PROVINCIA DE LEONCIO PRADO - DEPARTAMENTO DE HUANUCO</t>
  </si>
  <si>
    <t>MINISTERIO DE LA MUJER Y POBLACIONES VULNERABLES</t>
  </si>
  <si>
    <t>MEJORAMIENTO Y AMPLIACION DEL SERVICIO DE PROTECCIÓN INTEGRAL A NIÑAS, NIÑOS Y ADOLESCENTES SIN CUIDADOS PARENTALES O EN RIESGO DE PERDERLOS EN CENTRO DE ACOGIDA RESIDENCIAL SANTA TERESITA DEL NIÑO DISTRITO DE RUPA-RUPA DE LA PROVINCIA DE LEONCIO PRADO DEL DEPARTAMENTO DE HUANUCO</t>
  </si>
  <si>
    <t>MARAÑON</t>
  </si>
  <si>
    <t>SAN BUENAVENTURA</t>
  </si>
  <si>
    <t>MEJORAMIENTO DE LOS SERVICIOS DE SALUD DEL CENTRO DE SALUD ESTRATEGICO DE SAN BUENAVENTURA DEL DISTRITO DE SAN BUENAVENTURA - PROVINCIA DE MARAÑON - DEPARTAMENTO DE HUANUCO</t>
  </si>
  <si>
    <t>PACHITEA</t>
  </si>
  <si>
    <t>CHAGLLA</t>
  </si>
  <si>
    <t>MEJORAMIENTO Y AMPLIACION DEL SERVICIO DE EDUCACION DE LA INSTITUCION EDUCATIVA N° 32716 DEL CENTRO POBLADO DE CHINCHAVITO DEL DISTRITO DE CHAGLLA - PROVINCIA DE PACHITEA - DEPARTAMENTO DE HUANUCO</t>
  </si>
  <si>
    <t xml:space="preserve">	CREACION DEL SERVICIO DE POLIDEPORTIVO EN EL CENTRO POBLADO DE CHINCHOPAMPA DEL DISTRITO DE CHAGLLA - PROVINCIA DE PACHITEA - DEPARTAMENTO DE HUANUCO</t>
  </si>
  <si>
    <t>PUERTO INCA</t>
  </si>
  <si>
    <t>MEJORAMIENTO DE LOS SERVICIOS DE SALUD DEL PUESTO DE SALUD PUERTO SUNGARO DEL DISTRITO DE PUERTO INCA - PROVINCIA DE PUERTO INCA - DEPARTAMENTO DE HUANUCO</t>
  </si>
  <si>
    <t>TOURNAVISTA</t>
  </si>
  <si>
    <t xml:space="preserve">	MEJORAMIENTO DE LOS SERVICIOS DE TRANSITABILIDAD DE LOS CAMINOS VECINALES TRAMO: EMP. PE-5N (MACUYA) - PARAÍSO VERDE DE CASHIBO - EMP. HU-963, DEL DISTRITO DE TOURNAVISTA - PROVINCIA DE PUERTO INCA - DEPARTAMENTO DE HUANUCO</t>
  </si>
  <si>
    <t>YUYAPICHIS</t>
  </si>
  <si>
    <t>MEJORAMIENTO Y AMPLIACION DE LOS SERVICIOS EDUCATIVOS DE LOS NIVELES PRIMARIA Y SECUNDARIA EN LA I.E. AUGUSTO DURAND DE LA LOCALIDAD DE LLULLAPICHIS, DISTRITO DE YUYAPICHIS - PUERTO INCA - HUANUCO</t>
  </si>
  <si>
    <t>YAROWILCA</t>
  </si>
  <si>
    <t>APARICIO POMARES</t>
  </si>
  <si>
    <t xml:space="preserve">	MEJORAMIENTO DEL SERVICIO DE TRANSITABILIDAD DEL CAMINO VECINAL SACAPAMPA-CHUPAN DEL DISTRITO DE APARICIO POMARES - PROVINCIA DE YAROWILCA - DEPARTAMENTO DE HUANUCO</t>
  </si>
  <si>
    <t>CHAVINILLO</t>
  </si>
  <si>
    <t xml:space="preserve">	CREACION Y MEJORAMIENTO DEL CAMINO VECINAL CASCON-VISTA ALEGRE DE TAKAJ - RIO SAN JUAN-CHAVINILLO-PILCOCANCHA, DISTRITO DE CHAVINILLO - PROVINCIA DE YAROWILCA - REGIÓN HUANUCO</t>
  </si>
  <si>
    <t>PAMPAMARCA</t>
  </si>
  <si>
    <t>INSTALACION DE LOS SERVICIOS DE SALUD DE PRIMER NIVEL DE COMPLEJIDAD I-1 EN EL CENTRO POBLADO DE CRUZPAMPA, DISTRITO DE PAMPAMARCA - YAROWILCA - HUANUCO</t>
  </si>
  <si>
    <t>ICA</t>
  </si>
  <si>
    <t>NASCA</t>
  </si>
  <si>
    <t>EL INGENIO</t>
  </si>
  <si>
    <t>CREACION DE LOS SERVICIOS DE INTERPRETACION CULTURAL A TRAVES DE UN CENTRO DE INTERPRETACION DE LA LINEAS Y GEOGLIFOS DE NASCA Y PALPA DISTRITO DE EL INGENIO, PROVINCIA DE NASCA, DEPARTAMENTO DE ICA SAN JOSE Y LA PASCANA DEL DISTRITO DE EL INGENIO - PROVINCIA DE NASCA - DEPARTAMENTO DE ICA</t>
  </si>
  <si>
    <t>JUNIN</t>
  </si>
  <si>
    <t xml:space="preserve">CHANCHAMAYO </t>
  </si>
  <si>
    <t>PERENE</t>
  </si>
  <si>
    <t>GOBIERNO REGIONAL DE JUNÍN</t>
  </si>
  <si>
    <t>MEJORAMIENTO Y AMPLIACION DE LOS SERVICIOS DE AGUA POTABLE Y DESAGUE DEL CENTRO POBLADO UNIÓN PERENE DEL DISTRITO DE PERENE - PROVINCIA DE CHANCHAMAYO - DEPARTAMENTO DE JUNIN</t>
  </si>
  <si>
    <t xml:space="preserve">PICHANAQUI </t>
  </si>
  <si>
    <t>MEJORAMIENTO DE LOS SERVICIOS OPERATIVOS O MISIONALES INSTITUCIONALES EN EL CENTRO CÍVICO MUNICIPAL, CULTURAL Y TURÍSTICO DEL DISTRITO DE PICHANAQUI DE LA PROVINCIA DE CHANCHAMAYO DEL DEPARTAMENTO DE JUNIN</t>
  </si>
  <si>
    <t>Menos de 100 millones</t>
  </si>
  <si>
    <t>CHUPACA</t>
  </si>
  <si>
    <t>YANACANCHA</t>
  </si>
  <si>
    <t>MEJORAMIENTO Y AMPLIACION DEL SERVICIO DE EDUCACIÓN SECUNDARIA EN I.E. CAHUIDE DE CENTRO POBLADO YANACANCHA DISTRITO DE YANACANCHA DE LA PROVINCIA DE CHUPACA DEL DEPARTAMENTO DE JUNIN</t>
  </si>
  <si>
    <t>CONCEPCION</t>
  </si>
  <si>
    <t>ANDAMARCA</t>
  </si>
  <si>
    <t>COEJECUCIÓN MVCS-PMIB / GR. JUNIN</t>
  </si>
  <si>
    <t>MEJORAMIENTO Y AMPLIACION DEL SERVICIO DE MOVILIDAD URBANA EN JR. MONSEÑOR IRAZOLA, JR.13 DE JUNIO, JR. R BENAVIDES, JR. 28 DE JULIO, JR. A. B. LEGUÍA, JR. 2 DE MAYO, JR. C. COLÓN Y PSJE. SIN NOMBRE DEL BARRIO CENTRO - DISTRITO DE ANDAMARCA DE LA PROVINCIA DE CONCEPCION DEL DEPARTAMENTO DE JUNIN</t>
  </si>
  <si>
    <t>MEJORAMIENTO DEL SERVICIO DE TRANSITABILIDAD VEHICULAR Y PEATONAL DEL SECTOR EL BOSQUE, SECTOR TÚPAC AMARU Y SECTOR VILLA CONCEPCIÓN, DISTRITO DE CONCEPCION - PROVINCIA DE CONCEPCION - DEPARTAMENTO DE JUNIN</t>
  </si>
  <si>
    <t>CONCEPCIÓN</t>
  </si>
  <si>
    <t>COMAS</t>
  </si>
  <si>
    <t>MEJORAMIENTO DEL SERVICIO DE EDUCACIÓN SUPERIOR TECNOLÓGICA EN INSTITUTO DE EDUCACIÓN SUPERIOR TECNOLÓGICA SIERRA LUMI DISTRITO DE COMAS DE LA PROVINCIA DE CONCEPCION DEL DEPARTAMENTO DE JUNIN</t>
  </si>
  <si>
    <t>Más de 10 millones</t>
  </si>
  <si>
    <t>HUANCAYO</t>
  </si>
  <si>
    <t>CHILCA</t>
  </si>
  <si>
    <t xml:space="preserve">MUNICIPALIDAD DISTRITAL DE CHILCA </t>
  </si>
  <si>
    <t>MEJORAMIENTO DE LAS CONDICIONES FÍSICAS, TÉCNICAS Y OPERATIVAS DE LA MUNICIPALIDAD DISTRITAL DE CHILCA, DISTRITO DE CHILCA - PROVINCIA DE HUANCAYO - DEPARTAMENTO DE JUNIN</t>
  </si>
  <si>
    <t>EL TAMBO</t>
  </si>
  <si>
    <t>MEJORAMIENTO DEL SERVICIO DE MOVILIDAD URBANA EN VIAS URBANAS DE LA ZONA NORTE DISTRITO DE EL TAMBO DE LA PROVINCIA DE HUANCAYO DEL DEPARTAMENTO DE JUNIN</t>
  </si>
  <si>
    <t>HUACRAPUQUIO</t>
  </si>
  <si>
    <t>CREACION DEL SERVICIO DE MOVILIDAD URBANA EN VIAS LOCALES DEL BARRIO CENTRO UNION, BARRIO SANTA ROSA Y BARRIO JOSE OLAYA DISTRITO DE HUACRAPUQUIO DE LA PROVINCIA DE HUANCAYO DEL DEPARTAMENTO DE JUNIN</t>
  </si>
  <si>
    <t>HUANCAN</t>
  </si>
  <si>
    <t>AMPLIACION DEL SERVICIO DE MOVILIDAD URBANA EN LOS BARRIOS SAN ISIDRO Y SAN SEBASTIÁN, DISTRITO DE HUANCAN DE LA PROVINCIA DE HUANCAYO DEL DEPARTAMENTO DE JUNIN</t>
  </si>
  <si>
    <t>AMPLIACION DEL SERVICIO DE MOVILIDAD URBANA EN BARRIO CAJAS SUR DISTRITO DE HUANCAN DE LA PROVINCIA DE HUANCAYO DEL DEPARTAMENTO DE JUNIN</t>
  </si>
  <si>
    <t>CREACION DEL SERVICIO DE MOVILIDAD URBANA EN JR. ANDRÉS A. CÁCERES (TRAMO: AV. ALFONSO UGARTE – JR. CAHUIDE), JR. CAHUIDE (TRAMO: AV. GENERAL CÓRDOVA – JR. CONCEPCIÓN), PSJ. CALLARSHPATA (TRAMO: AV. INDEPENDENCIA – JR. CAHUIDE) Y JR. CONCEPCION DISTRITO DE HUANCAN DE LA PROVINCIA DE HUANCAYO DEL DEPARTAMENTO DE JUNIN</t>
  </si>
  <si>
    <t>AMPLIACION DEL SERVICIO DE MOVILIDAD URBANA EN JR. JUNIN TRAMO: JR AMAZONAS- JR. CONCORDIA, JR. 8 DE OCTUBRE TRAMO: AV. PANAMERICANA - JR. JOSE OLAYA, JR. CONCORDIA TRAMO: AV. PANAMERICANA – JR. JUNIN DISTRITO DE HUANCAN DE LA PROVINCIA DE HUANCAYO DEL DEPARTAMENTO DE JUNIN</t>
  </si>
  <si>
    <t>CREACION DEL SERVICIO DE ESPACIOS PÚBLICOS VERDES EN LA COOPERATIVA DE VIVIENDA CENTENARIO DISTRITO DE HUANCAYO DE LA PROVINCIA DE HUANCAYO DEL DEPARTAMENTO DE JUNIN</t>
  </si>
  <si>
    <t>CREACION DEL SERVICIO DE MOVILIDAD URBANA EN LAS VIAS LOCALES DE LA COOPERATIVA DE VIVIENDA CENTENARIO DEL DISTRITO DE HUANCAYO DE LA PROVINCIA DE HUANCAYO DEL DEPARTAMENTO DE JUNIN</t>
  </si>
  <si>
    <t>CREACION DEL SERVICIO DE ESPACIOS PÚBLICOS VERDES EN LA ASOCIACION DE VIVIENDA ELINO DISTRITO DE HUANCAYO DE LA PROVINCIA DE HUANCAYO DEL DEPARTAMENTO DE JUNIN</t>
  </si>
  <si>
    <t>CREACION DEL SERVICIO DE MOVILIDAD URBANA EN LAS VIAS LOCALES DE LA ASOCIACION DE VIVIENDA ELINO DEL DISTRITO DE HUANCAYO DE LA PROVINCIA DE HUANCAYO DEL DEPARTAMENTO DE JUNIN</t>
  </si>
  <si>
    <t xml:space="preserve">HUANCAYO </t>
  </si>
  <si>
    <t>MEJORAMIENTO DEL SERVICIO DE HABITABILIDAD INSTITUCIONAL EN SEDE CENTRAL, DIRECCION DE TRABAJO Y DIRECCION DE AGRICULTURA DEL GOBIERNO REGIONAL DE JUNIN DISTRITO DE EL TAMBO DE LA PROVINCIA DE HUANCAYO DEL DEPARTAMENTO DE JUNIN</t>
  </si>
  <si>
    <t>HUAYUCACHI</t>
  </si>
  <si>
    <t>CREACION DEL SERVICIO DE ESPACIOS PÚBLICOS VERDES EN EL PARQUE INFANTIL DEL BARRIO LIBERTAD DEL DISTRITO DE HUAYUCACHI DE LA PROVINCIA DE HUANCAYO DEL DEPARTAMENTO DE JUNIN</t>
  </si>
  <si>
    <t>INGENIO</t>
  </si>
  <si>
    <t>CREACION DE LOS SERVICIO DE RECREACIÓN PASIVA EN EL SEGUNDO BARRIO DEL CENTRO POBLADO DE CASACANCHA DEL DISTRITO DE INGENIO - PROVINCIA DE HUANCAYO - DEPARTAMENTO DE JUNIN</t>
  </si>
  <si>
    <t>PUCARA</t>
  </si>
  <si>
    <t>CREACION DEL SERVICIOS DE ESPACIOS PÚBLICOS URBANOS EN EL MIRADOR DEL CERRO SAN CRISTOBAL DISTRITO DE PUCARA DE LA PROVINCIA DE HUANCAYO DEL DEPARTAMENTO DE JUNIN</t>
  </si>
  <si>
    <t>SAÑO</t>
  </si>
  <si>
    <t>CREACION DE LOS SERVICIOS DEL PARQUE TEMÁTICO TUPAC AMARU, EN EL BARRIO CENTRO, DEL DISTRITO DE SAÑO - PROVINCIA DE HUANCAYO - DEPARTAMENTO DE JUNIN</t>
  </si>
  <si>
    <t>SAPALLANGA</t>
  </si>
  <si>
    <t>MEJORAMIENTO Y AMPLIACION DEL SERVICIO DE MOVILIDAD URBANA EN LAS VIAS LOCALES: JR. JORGE CHAVEZ, JR. MANUEL GONZALES PRADA, JR. TALAVERA, PROL. JR. ANTONIO RAYMONDI Y PSJE. ANTONIO RAYMONDI DEL BARRIO SAN JOSE Y BARRIO CENTRO DISTRITO DE SAPALLANGA DE LA PROVINCIA DE HUANCAYO DEL DEPARTAMENTO DE JUNIN</t>
  </si>
  <si>
    <t>MEJORAMIENTO DEL SERVICIO DE TRANSITABILIDAD VEHICULAR Y PEATONAL DE LA AV. PEÑALOZA Y AV. ALFONSO UGARTE HASTA EMPALME CON EL JR. MARISCAL CACERES Y LAS ADYACENTE DESDE LA AV. FIDEL MIRANDA HASTA AV. COCHARCAS - JR. SUCRE DEL DISTRITO DE SAPALLANGA - PROVINCIA DE HUANCAYO - DEPARTAMENTO DE JUNIN</t>
  </si>
  <si>
    <t>MEJORAMIENTO Y AMPLIACION DEL SERVICIO DE MOVILIDAD URBANA EN LAS VIAS LOCALES DEL BARRIO CENTRO, BARRIO MALLQUI Y BARRIO CASTILLA DEL CENTRO POBLADO LA PUNTA DEL DISTRITO DE SAPALLANGA - PROVINCIA DE HUANCAYO - DEPARTAMENTO DE JUNIN</t>
  </si>
  <si>
    <t>MEJORAMIENTO Y AMPLIACION DEL SERVICIO DE MOVILIDAD URBANA EN LAS VIAS LOCALES DEL BARRIO PROGRESO , Y EL BARRIO SAN PABLO DISTRITO DE SAPALLANGA DE LA PROVINCIA DE HUANCAYO DEL DEPARTAMENTO DE JUNIN</t>
  </si>
  <si>
    <t>MEJORAMIENTO Y AMPLIACION DEL SERVICIO DE MOVILIDAD URBANA EN LAS VIAS LOCALES DEL CENTRO POBLADO COCHARCAS DISTRITO DE SAPALLANGA - PROVINCIA DE HUANCAYO - DEPARTAMENTO DE JUNIN</t>
  </si>
  <si>
    <t>VIQUES</t>
  </si>
  <si>
    <t>CREACION DEL PARQUE TEMATICO DE LA IDENTIDAD EN EL BARRIO LOS ANGELES, DISTRITO DE VIQUES - PROVINCIA DE HUANCAYO - DEPARTAMENTO DE JUNIN</t>
  </si>
  <si>
    <t>JAUJA</t>
  </si>
  <si>
    <t>ACOLLA</t>
  </si>
  <si>
    <t>MEJORAMIENTO DE LOS SERVICIOS PÚBLICOS DE INTEGRACIÓN ECONÓMICA Y SOCIAL EN EL CENTRO POBLADO DE YANAMARCA DISTRITO DE ACOLLA DE LA PROVINCIA DE JAUJA DEL DEPARTAMENTO DE JUNIN</t>
  </si>
  <si>
    <t>CREACION DEL SERVICIO DE MOVILIDAD URBANA EN EL CENTRO POBLADO DE YANAMARCA DISTRITO DE ACOLLA DE LA PROVINCIA DE JAUJA DEL DEPARTAMENTO DE JUNIN</t>
  </si>
  <si>
    <t>MEJORAMIENTO DE PISTAS Y VEREDAS EN LA AV. AVIACIÓN DISTRITO DE JAUJA, PROVINCIA DE JAUJA - JUNIN</t>
  </si>
  <si>
    <t>PANCAN</t>
  </si>
  <si>
    <t>MEJORAMIENTO DEL SERVICIO DE TRANSITABILIDAD VEHICULAR Y PEATONAL EN LOS BARRIOS LA RIBERA Y GUMERCINDO NUÑEZ DISTRITO DE PANCAN - PROVINCIA DE JAUJA - DEPARTAMENTO DE JUNIN</t>
  </si>
  <si>
    <t>CREACION DEL PARQUE EN EL BARRIO LA RIBERA DEL DISTRITO DE PANCAN - PROVINCIA DE JAUJA - DEPARTAMENTO DE JUNIN</t>
  </si>
  <si>
    <t>SAN LORENZO</t>
  </si>
  <si>
    <t>CREACION DEL PARQUE RECREATIVO EN EL BARRIO CHURCAN DEL DISTRITO DE SAN LORENZO - PROVINCIA DE JAUJA - DEPARTAMENTO DE JUNIN</t>
  </si>
  <si>
    <t>SAUSA</t>
  </si>
  <si>
    <t>CREACION DEL PARQUE, JARDINES Y AREAS VERDES DEL BARRIO 2 DE MAYO DISTRITO DE SAUSA - PROVINCIA DE JAUJA - DEPARTAMENTO DE JUNIN</t>
  </si>
  <si>
    <t>MEJORAMIENTO Y AMPLIACION AV. TUPAC AMARU Y LOS JIRONES HUAYNACAPAC, 24 DE JUNIO, SINCHI ROCA, SAN MARTÍN, LOS AMAUTAS, PACHACUTEC, HUASCAR, 2 DE MAYO, MICAELA BASTIDAS, SUCRE, ATAHUALPA Y ABELARDO GARCÍA DISTRITO DE SAUSA - PROVINCIA DE JAUJA - DEPARTAMENTO DE JUNIN</t>
  </si>
  <si>
    <t>MEJORAMIENTO DE LA TRANSITABILIDAD VEHICULAR Y PEATONAL DE LA AV. CIRCUNVALACIÓN CUADRA 1, 2, 3, 4 Y LA AV. 24 DE FEBRERO 1 Y 2 DEL DISTRITO DE SAUSA - PROVINCIA DE JAUJA - DEPARTAMENTO DE JUNIN</t>
  </si>
  <si>
    <t xml:space="preserve">JAUJA </t>
  </si>
  <si>
    <t xml:space="preserve">SAUSA </t>
  </si>
  <si>
    <t>MEJORAMIENTO DEL SERVICIO EDUCATIVO DEL INSTITUTO DE EDUCACIÓN SUPERIOR TECNOLÓGICO PÚBLICO "SAUSA" EN EL DISTRITO DE SAUSA - PROVINCIA DE JAUJA - DEPARTAMENTO DE JUNIN</t>
  </si>
  <si>
    <t>SINCOS</t>
  </si>
  <si>
    <t>CREACION DEL PUENTE JATUN MALCA SOBRE EL RIO MANTARO Y ACCESOS A LOS DISTRITOS DE SINCOS Y MATAHUAS DISTRITO DE SINCOS - PROVINCIA DE JAUJA - DEPARTAMENTO DE JUNIN</t>
  </si>
  <si>
    <t>MEJORAMIENTO DE LOS SERVICIOS POLICIALES DE LA COMISARIA PNP JUNIN, DISTRITO DE JUNIN - PROVINCIA DE JUNIN - DEPARTAMENTO DE JUNIN</t>
  </si>
  <si>
    <t>ONDORES</t>
  </si>
  <si>
    <t>MEJORAMIENTO DEL SERVICIO DE TRANSITABILIDAD VEHICULAR Y PEATONAL JR. 28 DE JULIO, JR. SUCRE Y JR. MIGUEL GRAU EN LA LOCALIDAD DE ONDORES DEL DISTRITO DE ONDORES - PROVINCIA DE JUNIN - DEPARTAMENTO DE JUNIN</t>
  </si>
  <si>
    <t>CREACION DEL SERVICIO DE RECREACION CIVICO CULTURAL ONDORES DEL DISTRITO DE ONDORES - PROVINCIA DE JUNIN - DEPARTAMENTO DE JUNIN</t>
  </si>
  <si>
    <t>JUNÍN</t>
  </si>
  <si>
    <t>CARHUAMAYO</t>
  </si>
  <si>
    <t>MEJORAMIENTO Y AMPLIACION DEL SERVICIO DE ATENCIÓN DE SALUD BÁSICOS EN CARHUAMAYO DISTRITO DE CARHUAMAYO DE LA PROVINCIA DE JUNIN DEL DEPARTAMENTO DE JUNIN</t>
  </si>
  <si>
    <t>MEJORAMIENTO DEL SERVICIO DE ATENCIÓN DE SALUD BÁSICOS EN ONDORES DISTRITO DE ONDORES DE LA PROVINCIA DE JUNIN DEL DEPARTAMENTO DE JUNIN</t>
  </si>
  <si>
    <t>Menos de 10 millones</t>
  </si>
  <si>
    <t>SATIPO</t>
  </si>
  <si>
    <t>COVIRIALI</t>
  </si>
  <si>
    <t>MEJORAMIENTO DE LOS SERVICIOS PÚBLICOS DE INTEGRACIÓN ECONÓMICA Y SOCIAL EN LA PLAZA CIVICA DEL CENTRO POBLADO BELLAVISTA, DISTRITO DE COVIRIALI DE LA PROVINCIA DE SATIPO DEL DEPARTAMENTO DE JUNIN</t>
  </si>
  <si>
    <t>CREACION DEL SERVICIO DE MOVILIDAD URBANA EN EL ÁREA URBANA DEL CENTRO POBLADO BELLAVISTA DISTRITO DE COVIRIALI DE LA PROVINCIA DE SATIPO DEL DEPARTAMENTO DE JUNIN</t>
  </si>
  <si>
    <t>MAZAMARI</t>
  </si>
  <si>
    <t>MEJORAMIENTO DE LA TRANSITABILIDAD VEHICULAR Y PEATONAL DE LA AV. QUILLABAMBA (TRAMO AV. CULTURA HASTA LA AV. MALECON), AV. JOSE CARLOS MARIATEGUI (TRAMO AV. PERU HASTA AV. MALVINAS), AV. VICTOR BELAUNDE (TRAUMO AV. PERU HASTA AV. MALVINAS), AV. REPUBLICA SUIZA (TRAMO AV. PERU HASTA LA AV. MALVINAS), PJE. FERRER (TRAMO PJE. LAS FLORES HASTA LA AV. QUILLABAMBA), PJE. LAS FLORES (TRAMO PJE. FERRER HASTA AV. MALECON), DEL DISTRITO DE MAZAMARI - PROVINCIA DE SATIPO - DEPARTAMENTO DE JUNIN</t>
  </si>
  <si>
    <t>CREACION DE LA LOSA DEPORTIVA MULTIFUNCIONAL EN LA JUNTA VECINAL 1RO DE MAYO, ZONA URBANA DE MAZAMARI DEL DISTRITO DE MAZAMARI - PROVINCIA DE SATIPO - DEPARTAMENTO DE JUNIN</t>
  </si>
  <si>
    <t>RIO NEGRO</t>
  </si>
  <si>
    <t>MUNICIPALIDAD DISTRITAL DE RIO NEGRO</t>
  </si>
  <si>
    <t>MEJORAMIENTO DE LOS SERVICOS PUBLICOS DEL PALACIO MUNICIPAL DE RIO NEGRO EN EL DISTRITO DE RIO NEGRO DE LA PROVINCIA DE SATIPO DEL DEPARTAMENTO DE JUNIN.</t>
  </si>
  <si>
    <t>CREACION DEL PARQUE INFANTIL EN LA URBANIZACIÓN RIO NEGRO DEL DISTRITO DE RIO NEGRO - PROVINCIA DE SATIPO - DEPARTAMENTO DE JUNIN</t>
  </si>
  <si>
    <t>RIO TAMBO</t>
  </si>
  <si>
    <t xml:space="preserve">MUNICIPALIDAD DISTRITAL DERIO TAMBO </t>
  </si>
  <si>
    <t>MEJORAMIENTO DE LOS SERVICIOS OPERATIVOS O MISIONALES INSTITUCIONALES EN LA UNIDAD DE MAESTRANZA DE LA MUNICIPALIDAD DISTRITAL DE RIO TAMBO DISTRITO DE RIO TAMBO DE LA PROVINCIA DE SATIPO DEL DEPARTAMENTO DE JUNIN</t>
  </si>
  <si>
    <t>TARMA</t>
  </si>
  <si>
    <t>TAPO</t>
  </si>
  <si>
    <t>CREACION Y MEJORAMIENTO DE PISTAS Y VEREDAS DEL CENTRO POBLADO DE MACO DEL DISTRITO DE TAPO - PROVINCIA DE TARMA - DEPARTAMENTO DE JUNIN</t>
  </si>
  <si>
    <t>YAULI</t>
  </si>
  <si>
    <t>CREACION DE LOS SERVICIOS TURÍSTICOS PÚBLICOS EN RECURSOS TURÍSTICOS EN DEL AREA RECREATIVA EN BAÑOS PAMPA Y UCRUCANCHA DE LA PLANTA ALTA Y BAJA DISTRITO DE YAULI DE LA PROVINCIA DE YAULI DEL DEPARTAMENTO DE JUNIN</t>
  </si>
  <si>
    <t xml:space="preserve">YAULI </t>
  </si>
  <si>
    <t>CHACPALPA</t>
  </si>
  <si>
    <t>MUNICIPALIDAD DISTRITAL DE CHACAPALPA</t>
  </si>
  <si>
    <t>AMPLIACION DEL SERVICIO DE PRÁCTICA DEPORTIVA Y/O RECREATIVA EN ESTADIO MUNICIPAL DE CENTRO POBLADO CHACAPALPA DISTRITO DE CHACAPALPA DE LA PROVINCIA DE YAULI DEL DEPARTAMENTO DE JUNIN</t>
  </si>
  <si>
    <t>LA LIBERTAD</t>
  </si>
  <si>
    <t>ASCOPE</t>
  </si>
  <si>
    <t>MAGDALENA DE CAO</t>
  </si>
  <si>
    <t>GOBIERNO REGIONAL LA LIBERTAD</t>
  </si>
  <si>
    <t>MEJORAMIENTO Y AMPLIACION DE LOS SERVICIOS OPERATIVOS O MISIONALES INSTITUCIONALES EN PALACIO MUNICIPAL DE CENTRO POBLADO MAGDALENA DE CAO DISTRITO DE MAGDALENA DE CAO DE LA PROVINCIA DE ASCOPE DEL DEPARTAMENTO DE LA LIBERTAD.</t>
  </si>
  <si>
    <t>MEJORAMIENTO DEL SERVICIO DE EDUCACIÓN SECUNDARIA EN VICTOR RAUL HAYA DE LA TORRE - MAGDALENA DE CAO DE CENTRO POBLADO MAGDALENA DE CAO DISTRITO DE MAGDALENA DE CAO DE LA PROVINCIA DE ASCOPE DEL DEPARTAMENTO DE LA LIBERTAD</t>
  </si>
  <si>
    <t>RAZURI</t>
  </si>
  <si>
    <t>FONDO NACIONAL DE DESARROLLO PESQUERO</t>
  </si>
  <si>
    <t>MEJORAMIENTO DE LOS SERVICIOS INTERMEDIOS DE PESCA ARTESANAL EN EL DESEMBARCADERO PESQUERO ARTESANAL MALABRIGO DEL DISTRITO DE RAZURI DE LA PROVINCIA DE ASCOPE DEL DEPARTAMENTO DE LA LIBERTAD</t>
  </si>
  <si>
    <t>PESCA</t>
  </si>
  <si>
    <t>DESEMBARCADERO PESQUERO ARTESANAL</t>
  </si>
  <si>
    <t>GRAN CHIMU</t>
  </si>
  <si>
    <t>CASCAS</t>
  </si>
  <si>
    <t>MEJORAMIENTO DEL SERVICIO DE ACCESIBILIDAD A LA ADQUISICIÓN DE PRODUCTOS DE PRIMERA NECESIDAD EN EL MERCADO DE ABASTOS DE CENTRO POBLADO CASCAS DISTRITO DE CASCAS DE LA PROVINCIA DE GRAN CHIMU DEL DEPARTAMENTO DE LA LIBERTAD</t>
  </si>
  <si>
    <t>LUCMA</t>
  </si>
  <si>
    <t>MEJORAMIENTO DEL SERVICIO DE EDUCACIÓN SECUNDARIA EN I.E. NUESTRO SEÑOR DE LA MISERICORDIA DISTRITO DE LUCMA DE LA PROVINCIA DE GRAN CHIMU DEL DEPARTAMENTO DE LA LIBERTAD</t>
  </si>
  <si>
    <t>MEJORAMIENTO DEL SERVICIO DE ATENCIÓN DE SALUD BÁSICOS EN LUCMA DE CENTRO POBLADO LUCMA DISTRITO DE LUCMA DE LA PROVINCIA DE GRAN CHIMU DEL DEPARTAMENTO DE LA LIBERTAD</t>
  </si>
  <si>
    <t>JULCAN</t>
  </si>
  <si>
    <t>MINISTERIO DE SALUD</t>
  </si>
  <si>
    <t>MEJORAMIENTO Y AMPLIACION DE LOS SERVICIOS DE SALUD DEL HOSPITAL PROVINCIAL DE JULCAN DISTRITO DE JULCAN - PROVINCIA DE JULCAN - DEPARTAMENTO DE LA LIBERTAD</t>
  </si>
  <si>
    <t>ESTABLECIMIENTOS DE SALUD HOSPITALARIOS</t>
  </si>
  <si>
    <t>PACASMAYO</t>
  </si>
  <si>
    <t>GUADALUPE</t>
  </si>
  <si>
    <t>RECUPERACION DEL SERVICIO DE INTERPRETACIÓN CULTURAL EN LA IGLESIA Y ANTIGUO CONVENTO DE NUESTRA SEÑORA DE GUADALUPE DISTRITO DE GUADALUPE DE LA PROVINCIA DE PACASMAYO DEL
DEPARTAMENTO DE LA LIBERTAD</t>
  </si>
  <si>
    <t>JEQUETEPEQUE</t>
  </si>
  <si>
    <t>MEJORAMIENTO DEL SERVICIO DE EDUCACIÓN SECUNDARIA, SERVICIO DE EDUCACION PRIMARIA Y SERVICIO DE EDUCACIÓN INICIAL EN I.E. 81658 DISTRITO DE JEQUETEPEQUE DE LA PROVINCIA DE PACASMAYO DEL DEPARTAMENTO DE LA LIBERTAD</t>
  </si>
  <si>
    <t>MEJORAMIENTO DEL SERVICIO DE EDUCACIÓN PRIMARIA EN I.E. 80405 OCTAVIO MONGRUT GIRALDO DE CENTRO POBLADO PACASMAYO DISTRITO DE PACASMAYO DE LA PROVINCIA DE PACASMAYO DEL DEPARTAMENTO DE LA LIBERTAD</t>
  </si>
  <si>
    <t>PATAZ</t>
  </si>
  <si>
    <t>HUANCASPATA</t>
  </si>
  <si>
    <t>MUNICIPALIDAD DISTRITAL HUANCASPATA</t>
  </si>
  <si>
    <t>MEJORAMIENTO Y AMPLIACIÓN DEL SERVICIO DE AGUA POTABLE Y ALCANTARILLADO DEL CENTRO POBLADO DE HUANCASPATA, DISTRITO DE HUANCASPATA, PROVINCIA DE PATAZ, DEPARTAMENTO DE LA LIBERTAD</t>
  </si>
  <si>
    <t>TAYABAMBA</t>
  </si>
  <si>
    <r>
      <t>MEJORAMIENTO DEL SERVICIO DE MOVILIDAD URBANA EN AV. LOS FRESNOS DEL</t>
    </r>
    <r>
      <rPr>
        <sz val="10"/>
        <color theme="1"/>
        <rFont val="Aptos Narrow"/>
        <family val="2"/>
      </rPr>
      <t xml:space="preserve"> CENTRO POBLADO DE TAYABAMBA DISTRITO DE TAYABAMBA DE LA PROVINCIA DE PATAZ DEL DEPARTAMENTO DE LA LIBERTAD.</t>
    </r>
  </si>
  <si>
    <t xml:space="preserve">TAYABAMBA </t>
  </si>
  <si>
    <t>MEJORAMIENTO DEL SERVICIO DE EDUCACIÓN PRIMARIA Y SERVICIO DE EDUCACIÓN SECUNDARIA EN I.E. 80428 SAN JOSE DE CENTRO POBLADO UCRUMARCA DISTRITO DE TAYABAMBA DE LA PROVINCIA DE PATAZ DEL DEPARTAMENTO DE LA LIBERTAD</t>
  </si>
  <si>
    <t>PATAZ - TAYABAMBA</t>
  </si>
  <si>
    <t>HUAYO</t>
  </si>
  <si>
    <t>MEJORAMIENTO DEL SERVICIO EDUCATIVO EN EL NIVEL SECUNDARIA EN LA I.E. NRO 80449 HUAYO DEL DISTRITO DE HUAYO - PROVINCIA DE PATAZ - DEPARTAMENTO DE LA LIBERTAD</t>
  </si>
  <si>
    <t>MEJORAMIENTO DEL SERVICIO DE TRANSITABILIDAD VIAL INTERURBANA EN LA CARRETERA DEPARTAMENTAL LI-130: EMP. PE-10 C (DV. LA ALBORADA) - LA ALBORADA - L.D. SAN MARTÍN (SM-110 A TOCACHE) DISTRITO DE TAYABAMBA DE LA PROVINCIA DE PATAZ DEL DEPARTAMENTO DE LA LIBERTAD</t>
  </si>
  <si>
    <t>SANCHEZ CARRION</t>
  </si>
  <si>
    <t>HUAMACHUCO</t>
  </si>
  <si>
    <t>CONSTRUCCION DE PUENTE; EN EL(LA) RUTA NACIONAL PE-10B - EMP. PE -10C, TRAMO: SAUSACOCHA - PALLAR - CALEMAR DISTRITO DE HUAMACHUCO, PROVINCIA SANCHEZ CARRION, DEPARTAMENTO LA LIBERTAD</t>
  </si>
  <si>
    <t>SANCHEZ CARRIÓN</t>
  </si>
  <si>
    <t>COCHORCO</t>
  </si>
  <si>
    <t>MEJORAMIENTO Y AMPLIACION DEL SERVICIO DE EDUCACIÓN INICIAL Y SERVICIO DE EDUCACION PRIMARIA EN I.E. 81694 DE CENTRO POBLADO CORRALES DISTRITO DE COCHORCO DE LA PROVINCIA DE SANCHEZ CARRION DEL DEPARTAMENTO DE LA LIBERTAD</t>
  </si>
  <si>
    <t>SANTIAGO DE CHUCO</t>
  </si>
  <si>
    <t>MOLLEPATA</t>
  </si>
  <si>
    <t>MEJORAMIENTO Y AMPLIACION DEL SERVICIO DE ATENCIÓN DE SALUD BÁSICOS EN LA YEGUADA DISTRITO DE MOLLEPATA DE LA PROVINCIA DE SANTIAGO DE CHUCO DEL DEPARTAMENTO DE LA LIBERTAD</t>
  </si>
  <si>
    <t>MEJORAMIENTO Y AMPLIACION DEL SERVICIO DE EDUCACIÓN SECUNDARIA Y SERVICIO DE EDUCACION PRIMARIA EN I.E. 80542 JORGE BASADRE GROHMANN DE CENTRO POBLADO LA YEGUADA DISTRITO DE MOLLEPATA DE LA PROVINCIA DE SANTIAGO DE CHUCO DEL DEPARTAMENTO DE LA LIBERTAD</t>
  </si>
  <si>
    <t>MEJORAMIENTO DEL SERVICIO DE EDUCACION PRIMARIA Y SERVICIO DE EDUCACIÓN SECUNDARIA EN I.E. 80521 MANUEL ENCARNACION SAAVEDRA GELDRES DISTRITO DE SANTIAGO DE CHUCO DE LA PROVINCIA DE SANTIAGO DE CHUCO DEL DEPARTAMENTO DE LA LIBERTAD</t>
  </si>
  <si>
    <t>Entre 30 y 50 millones</t>
  </si>
  <si>
    <t>CONSTRUCCION DE CENTRO DE INTERPRETACION, SENDERO Y ZONA DE CAMPAMENTO REMODELACION DE SENDERO ADEMÁS DE OTROS ACTIVOS EN EL(LA) SANTUARIO NACIONAL DE CALIPUY  DISTRITO DE SANTIAGO DE CHUCO, PROVINCIA SANTIAGO DE CHUCO, DEPARTAMENTO LA LIBERTAD</t>
  </si>
  <si>
    <t>TRUJILLO</t>
  </si>
  <si>
    <t>HUANCHACO</t>
  </si>
  <si>
    <t>RECUPERACION DE LOS SERVICIOS TURÍSTICOS PÚBLICOS EN RECURSOS TURÍSTICOS EN MUELLE DE HUANCHACO DISTRITO DE HUANCHACO DE LA PROVINCIA DE TRUJILLO DEL DEPARTAMENTO DE LA LIBERTAD</t>
  </si>
  <si>
    <t>LAREDO</t>
  </si>
  <si>
    <t>MEJORAMIENTO Y AMPLIACION DEL SERVICIO DE AGUA POTABLE RURAL Y MEJORAMIENTO Y AMPLIACION DEL SERVICIO DE ALCANTARILLADO U OTRAS FORMAS DE DISPOSICIÓN SANITARIA DE EXCRETAS EN 10 UNIDADES PRODUCTORAS 10 CENTROS POBLADOS DISTRITO DE LAREDO DE LA PROVINCIA DE TRUJILLO DEL DEPARTAMENTO DE LA LIBERTAD</t>
  </si>
  <si>
    <t>SIMBAL</t>
  </si>
  <si>
    <t>MEJORAMIENTO DEL SERVICIO DE ATENCIÓN DE SALUD BÁSICOS EN SIMBAL DISTRITO DE SIMBAL DE LA PROVINCIA DE TRUJILLO DEL DEPARTAMENTO DE LA LIBERTAD</t>
  </si>
  <si>
    <t>MEJORAMIENTO DEL SERVICIO EDUCATIVO DEL NIVEL INICIAL DE LA I.E 1568 NIÑO JESÚS DE PRAGA EN EL DISTRITO DE TRUJILLO - PROVINCIA DE TRUJILLO - DEPARTAMENTO DE LA LIBERTAD</t>
  </si>
  <si>
    <t>CONSTRUCCIÓN DE ESPACIO EXTERIOR; EN TREINTA Y CUATRO II.EE SECUNDARIA A NIVEL DEPARTAMENTAL (LA LIBERTAD)</t>
  </si>
  <si>
    <t>VIRÚ</t>
  </si>
  <si>
    <t>CHAO</t>
  </si>
  <si>
    <t>MEJORAMIENTO Y AMPLIACION DEL SERVICIO DE ATENCIÓN DE SALUD BÁSICOS EN PUENTE CHAO DE CENTRO POBLADO CHAO DISTRITO DE CHAO DE LA PROVINCIA DE VIRU DEL DEPARTAMENTO DE LA LIBERTAD</t>
  </si>
  <si>
    <t>MEJORAMIENTO DEL SERVICIO DE EDUCACIÓN INICIAL, SERVICIO DE EDUCACION PRIMARIA Y SERVICIO DE EDUCACIÓN SECUNDARIA EN I.E. VIRU DISTRITO DE VIRU DE LA PROVINCIA DE VIRU DEL DEPARTAMENTO DE LA LIBERTAD.</t>
  </si>
  <si>
    <t>Entre 50 y 100 millones</t>
  </si>
  <si>
    <t>LAMBAYEQUE</t>
  </si>
  <si>
    <t>CHICLAYO</t>
  </si>
  <si>
    <t>GOBIERNO REGIONAL DE LAMBAYEQUE</t>
  </si>
  <si>
    <t>MEJORAMIENTO DEL SERVICIO DE ATENCIÓN DE SALUD BÁSICOS  EN  LA  VICTORIA  SECTOR  I  -  LA  VICTORIA DISTRITO   DE   LA   VICTORIA   DE   LA   PROVINCIA   DE CHICLAYO DEL DEPARTAMENTO DE LAMBAYEQUE</t>
  </si>
  <si>
    <t>CONSTRUCCION DE EDIFICIO DE LABORATORIO, AULA DE INNOVACION PEDAGOGICA, TALLER DE EDUCACIÓN PARA EL TRABAJO Y COBERTURA; EN EL(LA) I.E. SAN JOSE DISTRITO DE CHICLAYO, PROVINCIA CHICLAYO, DEPARTAMENTO LAMBAYEQUE</t>
  </si>
  <si>
    <t>EJORAMIENTO DEL SERVICIO DE TRANSITABILIDAD VIAL INTERURBANA EN LA-112 EMP. LA-110 - CAPOTE - EMP. LA-111 , LA-112: EMP. LA-110 - CAPOTE - EMP. LA-111 DISTRITOS DE PICSI, JOSE LEONARDO ORTIZ DE LA PROVINCIA DE CHICLAYO DEL DEPARTAMENTO DE LAMBAYEQUE</t>
  </si>
  <si>
    <t>MEJORAMIENTO DEL SERVICIO DE SUMINISTRO ELÉCTRICO DOMICILIARIO EN ZONAS URBANAS EN LOS MARGENES DE LAS VIAS PRINCIPALES EN CHICLAYO, SANTA ROSA, PIMENTEL, MONSEFU, LA VICTORIA, JOSÉ LEONARDO ORTIZ, PICSI, REQUE, SAN JOSÉ Y FERREÑAFE, INCLUYE ILUMINACIÓN DISTRITO DE LA VICTORIA DE LA PROVINCIA DE CHICLAYO DEL DEPARTAMENTO DE LAMBAYEQUE</t>
  </si>
  <si>
    <t>SUMINISTRO ELÉCTRICO EN ZONAS URBANAS</t>
  </si>
  <si>
    <t>MEJORAMIENTO Y AMPLIACIÓN DEL COMPLEJO DEPORTIVO ELÍAS AGUIRRE DISTRITO DE CHICLAYO DE LA PROVINCIA DE CHICLAYO DEL DEPARTAMENTO DE LAMBAYEQUE</t>
  </si>
  <si>
    <t>DEPORTE DE COMPETENCIA</t>
  </si>
  <si>
    <t>CHONGOYAPE</t>
  </si>
  <si>
    <t>MEJORAMIENTO DEL SERVICIO DE PREVISION DE AGUA PARA RIEGO DEL SISTEMA HIDRAULICO MAYOR TINAJONES MEDIANTE LA INSTALACION DE SISTEMAS DE ELECTRIFICACION AUTOMATIZACION Y TELECONTROL EN EL VALLE CHANCAY LAMBAYEQUE, DISTRITO DE CHONGOYAPE - PROVINCIA DE CHICLAYO - DEPARTAMENTO DE LAMBAYEQUE</t>
  </si>
  <si>
    <t>ETEN</t>
  </si>
  <si>
    <t>MINISTERIO DE EDUCACIÓN</t>
  </si>
  <si>
    <t>CREACION DEL SERVICIO EDUCATIVO ESPECIALIZADO PARA ALUMNOS DE SEGUNDO GRADO DE SECUNDARIA DE EDUCACION BASICA REGULAR CON ALTO DESEMPEÑO ACADEMICO DE LA REGION LAMBAYEQUE</t>
  </si>
  <si>
    <t>JOSE LEONARDO ORTIZ</t>
  </si>
  <si>
    <t xml:space="preserve">MEJORAMIENTO DEL SERVICIO DE TRANSITABILIDAD VIAL INTERURBANA EN RUTA DEPARTAMENTAL LA-111 EN EL TRAMO CHICLAYO , FERREÑAFE DISTRITOS DE JOSE LEONARDO ORTIZ, FERREÑAFE DE LAS PROVINCIAS DE CHICLAYO, FERREÑAFE DEL DEPARTAMENTO DE LAMBAYEQUE </t>
  </si>
  <si>
    <t>CREACION DEL SERVICIO DE MOVILIDAD URBANA EN  AV. JOSÉ EUFEMIO LORA Y LORA ENTRE LA AV. AUGUSTO B. LEGUÍA Y AV. RAMIRO PRIALÉ DISTRITO DE JOSE LEONARDO ORTIZ DE LA PROVINCIA DE CHICLAYO DEL  DEPARTAMENTO DE LAMBAYEQUE</t>
  </si>
  <si>
    <t>FERREÑAFE</t>
  </si>
  <si>
    <t>PITIPO</t>
  </si>
  <si>
    <t>RECUPERACION DEL SERVICIO DE INTERPRETACIÓN CULTURAL EN LA ZONA ARQUEOLOGICA MONUMENTAL BATAN GRANDE (BOSQUE DE POMAC) DE CENTRO POBLADO BATAN GRANDE DISTRITO DE PITIPO DE LA PROVINCIA DE FERREÑAFE DEL DEPARTAMENTO DE LAMBAYEQUE</t>
  </si>
  <si>
    <t>BIEN INMUEBLE PREHISPÁNICO (BIP)</t>
  </si>
  <si>
    <t>MEJORAMIENTO DEL SERVICIO DE INVESTIGACION POLICIAL DE LA OFICINA DE CRIMINALISTICA DE LA REGION POLICIAL LAMBAYEQUE EN EL MARCO DE LA IMPLEMENTACION DEL NUEVO CODIGO PROCESAL PENAL</t>
  </si>
  <si>
    <t>UNIDADES POLICIALES DE INVESTIGACIÓN CRIMINAL  Y CRIMINALÍSTICA</t>
  </si>
  <si>
    <t>MOCHUMI</t>
  </si>
  <si>
    <t>MEJORAMIENTO DEL SERVICIO DE ATENCIÓN DE SALUD BÁSICOS   EN   MOCHUMI   -   MOCHUMI   DISTRITO   DE MOCHUMI   DE   LA   PROVINCIA   DE   LAMBAYEQUE   DE LAMBAYEQUE</t>
  </si>
  <si>
    <t>LIMA</t>
  </si>
  <si>
    <t>CAÑETE</t>
  </si>
  <si>
    <t>NUEVO IMPERIAL</t>
  </si>
  <si>
    <t>MUNICIPALIDAD DISTRITAL DE NUEVO IMPERIAL</t>
  </si>
  <si>
    <t>MEJORAMIENTO DEL SERVICIO DE EDUCACIÓN INICIAL EN I.E. 532 DE CENTRO POBLADO NUEVO IMPERIAL DISTRITO DE NUEVO IMPERIAL DE LA PROVINCIA DE CAÑETE DEL DEPARTAMENTO DE LIMA</t>
  </si>
  <si>
    <t>-</t>
  </si>
  <si>
    <t>AGRUPAMIENTO DE INVERSIONES DE 02 IOARR AULAS DE INNOVACIÓN PEDAGÓGICA AMPLIACIÓN MARGINAL DE CONSTRUCCIÓN DE AULAS DE INNOVACIÓN PEDAGÓGICAS (AIP) DE 115 LOCALES EDUCATIVOS (LL.EE) EN LIMA METROPOLITANA</t>
  </si>
  <si>
    <t>ATE</t>
  </si>
  <si>
    <t>MEJORAMIENTO DE LA PRESTACIÓN DE SERVICIO EDUCATIVO NIVEL PRIMARIA Y SECUNDARIA EN LA IE N0026 AICHI NAGOYA, DISTRITO DE ATE- LIMA - LIMA</t>
  </si>
  <si>
    <t>CHACLACAYO</t>
  </si>
  <si>
    <t>MEJORAMIENTO Y AMPLIACION DEL SERVICIO DE ATENCIÓN Y PROMOCIÓN DE LAS FAMILIAS EN CENTRO DE DESARROLLO INTEGRAL DE LA FAMILIA LAS DALIAS DE CENTRO POBLADO CHACLACAYO DISTRITO DE CHACLACAYO DE LA PROVINCIA DE LIMA DEL DEPARTAMENTO DE LIMA</t>
  </si>
  <si>
    <t>CENTRO DE PROTECCION Y CUIDADO DIURNO</t>
  </si>
  <si>
    <t>CHORRILLOS</t>
  </si>
  <si>
    <t>AMPLIACION DEL SERVICIO EDUCATIVO DE NIVEL INICIAL ESCOLARIZADO EN LA I.E N 7034 ENRIQUE NERINI COLLAZOS, EN EL DISTRITO DE CHORRILLOS, PROVINCIA Y DEPARTAMENTO DE LIMA</t>
  </si>
  <si>
    <t>MEJORAMIENTO DE LOS SERVICIOS BIBLIOTECARIOS Y CULTURALES Y EDUCATIVOS DE LA GRAN BIBLIOTECA PUBLICA DE LIMA – SEDE AV. ABANCAY DISTRITO DE LIMA - PROVINCIA DE LIMA - DEPARTAMENTO DE LIMA</t>
  </si>
  <si>
    <t>MIRAFLORES</t>
  </si>
  <si>
    <t>MINISTERIO DE JUSTICIA Y DERECHOS HUMANOS</t>
  </si>
  <si>
    <t>OPTIMIZACIÓN Y REPOSICIÓN DE SERVIDORES Y GABINETES DE COMUNICACIONES DEL CENTRO DE DATOS DEL MINJUSDH, DISTRITO DE MIRAFLORES DE LA PROVINCIA DE LIMA DEL DEPARTAMENTO DE LIMA</t>
  </si>
  <si>
    <t>TIC</t>
  </si>
  <si>
    <t>PACHACAMAC</t>
  </si>
  <si>
    <t xml:space="preserve">MEJORAMIENTO Y AMPLIACIÓN DE LOS SERVICIOS DE AGUA POTABLE Y ALCANTARILLADO DE LOS SECTORES 454, 455, 456, 457 Y 458, Y FUENTE DE AGUA POTABLE Y TRATAMIENTO DE AGUAS RESIDUALES DE LOS SECTORES 432, 433, 434, 451, 454, 455, 456, 457 Y 458 DEL DISTRITO DE PACHACAMAC - PROVINCIA DE LIMA - DEPARTAMENTO DE LIMA </t>
  </si>
  <si>
    <t>PUENTE PIEDRA</t>
  </si>
  <si>
    <t>MEJORAMIENTO Y AMPLIACIÓN DE LOS SERVICIOS DE AGUA POTABLE Y ALCANTARILLADO PARA LOS SECTORES 368 Y 369 – DISTRITO DE PUENTE PIEDRA, PROVINCIA Y DEPARTAMENTO DE LIMA</t>
  </si>
  <si>
    <t>MEJORAMIENTO DEL SERVICIO DE EDUCACIÓN BÁSICA ESPECIAL DEL CEBE JERUSALÉN, DISTRITO DE PUENTE PIEDRA, PROVINCIA Y DEPARTAMENTO DE LIMA</t>
  </si>
  <si>
    <t>EDUCACIÓN BÁSICA ESPECIAL - CEBE</t>
  </si>
  <si>
    <t>SAN BORJA</t>
  </si>
  <si>
    <t>SISTEMAS DE INFORMACIÓN DE GESTION DE PATRIMONIO CULTURAL, EN LA SEDE CENTRAL DEL MINISTERIO DE CULTURA Y SEDES DESCONCENTRADAS</t>
  </si>
  <si>
    <t>YAUYOS</t>
  </si>
  <si>
    <t>MADEAN</t>
  </si>
  <si>
    <t>MUNICIPALIDAD DISTRITAL DE MADEAN</t>
  </si>
  <si>
    <t xml:space="preserve">CREACION DE LOS SERVICIOS OPERATIVOS O MISIONALES INSTITUCIONALES EN EL PALACIO MUNICIPAL DEL DISTRITO DE MADEAN DE LA PROVINCIA DE YAUYOS DEL DEPARTAMENTO DE LIMA </t>
  </si>
  <si>
    <t>TOMAS</t>
  </si>
  <si>
    <t>MUNICIPALIDAD DISTRITAL DE TOMAS</t>
  </si>
  <si>
    <t xml:space="preserve"> MEJORAMIENTO DE LOS SERVICIOS OPERATIVOS O MISIONALES INSTITUCIONALES EN LA UNIDAD DE MAESTRANZA DE LA MUNICIPALIDAD DISTRITAL DE TOMAS DISTRITO DE TOMAS DE LA PROVINCIA DE YAUYOS DEL DEPARTAMENTO DE LIMA</t>
  </si>
  <si>
    <t>LORETO</t>
  </si>
  <si>
    <t>MAYNAS</t>
  </si>
  <si>
    <t>IQUITOS</t>
  </si>
  <si>
    <t>GOBIERNO REGIONAL DE LORETO</t>
  </si>
  <si>
    <t>MEJORAMIENTO DE LA CAPACIDAD OPERATIVA DEL POOL DE MAQUINARIA Y GESTION DE SERVICIOS DEL GOBIERNO REGIONAL DE LORETO PARA LA INTEGRACIÓN VIAL Y ATENCIÓN DE EMERGENCIAS EN 8 PROVINCIAS DEL DEPARTAMENTO DE LORETO</t>
  </si>
  <si>
    <t>PUNCHANA</t>
  </si>
  <si>
    <t>ADQUISICION DE EQUIPAMIENTO DE LABORATORIO Y MOBILIARIO DE LABORATORIO; EN EL(LA) HOSPITAL REGIONAL DE LORETO "FELIPE SANTIAGO ARRIOLA IGLESIAS" DISTRITO DE PUNCHANA, PROVINCIA MAYNAS, DEPARTAMENTO LORETOTIAGO ARRIOLA IGLESIAS" DISTRITO DE PUNCHANA, PROVINCIA MAYNAS, DEPARTAMENTO LORETO</t>
  </si>
  <si>
    <t>PASCO</t>
  </si>
  <si>
    <t>DANIEL ALCIDES CARRION</t>
  </si>
  <si>
    <t>GOYLLARIZQUISGA</t>
  </si>
  <si>
    <t>COEJECUCIÓN MVCS-PMIB / GR. PASCO</t>
  </si>
  <si>
    <t xml:space="preserve">	CONSTRUCCION DE PISTAS, VEREDAS Y GRADERIAS DE LA LOCALIDAD DE GOYLLARISQUIZGA, DISTRITO DE GOYLLARISQUIZGA - DANIEL ALCIDES CARRION - PASCO</t>
  </si>
  <si>
    <t>PAUCAR</t>
  </si>
  <si>
    <t>CREACION DEL SERVICIO DE MOVILIDAD URBANA EN PISTAS Y VEREDAS EN LA CALLE COMERCIO; CALLE PROGRESO; CALLE SAN SEBASTIAN; JR HUANUCO Y PROLONGACION HUANUCO; JR SUCRE; PSJE COMERCIO; CALLE ALTO PERU; CALLE LIMA Y JR. PERU DISTRITO DE PAUCAR DE LA PROVINCIA DE DANIEL ALCIDES CARRION DEL DEPARTAMENTO DE PASCO</t>
  </si>
  <si>
    <t>TAPUC</t>
  </si>
  <si>
    <t>MEJORAMIENTO DEL SERVICIO DE MOVILIDAD URBANA EN ORNATO PUBLICO ENTORNO A LA PLAZA DE ARMAS DEL DISTRITO DE TAPUC DE LA PROVINCIA DE DANIEL ALCIDES CARRION DEL DEPARTAMENTO DE PASCO</t>
  </si>
  <si>
    <t>VILCABAMBA, YANAHUANCA</t>
  </si>
  <si>
    <t>INTERVENCIÓN DE ACTIVIDADES DE CONSTRUCCIÓN DE VIVIENDAS RURALES EN LOS DISTRITOS DE YANAHUANCA, VILCABAMBA, PROVINCIA DE DANIEL ALCIDES CARRIÓN - PASCO</t>
  </si>
  <si>
    <t>YANAHUANCA - CHACAYAN - SAN PEDRO DE PILLAO - VILCABAMBA</t>
  </si>
  <si>
    <t>COEJECUCIÓN MVCS-PNVR / GR. PASCO</t>
  </si>
  <si>
    <t>MEJORAMIENTO DE VIVIENDA RURAL EN LOS CC.PP. DE SAN ANTONIO DE QUECHCHA, SANTA CRUZ DE CONDORCAYAN, QUISHUARCANCHA, PICHUICANCHA, MURMUNIA-DISTRITO VILCABAMBA, LOS CC.PP. DE ANDAHUAYLA, MANTACOCHA, CULQUIPUCRO-DISTRITO DE SAN PEDRO DE PILLAO, LOS CC.PP. DE UNTUPUQUIO, ISCAYCOCHA, GORGORIN, LOMA UNISH-DISTRITO CHACAYAN Y LOS CC.PP. DE CONDOR GAYAN, CHARQUICANCHA, PUMAPACHUPAN, TUCTOHUACHANGA, TAMBOPAMPA, CARHUANCHO, CACHIPAMPA, DOCE DE OCTUBRE, ANDACHACA, POMAYAROS, ALPAMARCA, HUANCAMACAY, PICHUPATA, RODEO, PUCA YACUDISTRITO DE  ANAHUANCA- PROVINCIA DANIEL ALCIDES CARRION Y DEPARTAMENTO DE PASCO</t>
  </si>
  <si>
    <t>NO CORRESPONDE / S/ 403,731,446.0</t>
  </si>
  <si>
    <t>OXAPAMPA</t>
  </si>
  <si>
    <t>CHONTABAMBA</t>
  </si>
  <si>
    <t>MEJORAMIENTO DE LA TRANSITABILIDAD VEHICULAR Y PEATONAL DE LAS VÍAS URBANAS DEL CENTRO HISTÓRICO DEL SECTOR CHURUMAZÚ, DISTRITO DE CHONTABAMBA, PROVINCIA DE OXAPAMPA - PASCO</t>
  </si>
  <si>
    <t>CREACION DEL PARQUE INFANTIL CHONTABAMBA EN EL SECTOR CHURUMAZU DEL DISTRITO DE CHONTABAMBA - PROVINCIA DE OXAPAMPA - DEPARTAMENTO DE PASCO</t>
  </si>
  <si>
    <t>PUERTO BERMUDEZ</t>
  </si>
  <si>
    <t>MEJORAMIENTO Y AMPLIACION DEL SERVICIO DE AGUA POTABLE Y SANEAMIENTO BASICO EN EL CASERIO BOCA SAMAYA , DISTRITO DE PUERTO BERMUDEZ - OXAPAMPA - PASCO</t>
  </si>
  <si>
    <t>MEJORAMIENTO Y AMPLIACION DEL SERVICIO DE AGUA POTABLE Y SANEAMIENTO BASICO EN EL CASERIO REDENCION NEVATI , DISTRITO DE PUERTO BERMUDEZ - OXAPAMPA - PASCO</t>
  </si>
  <si>
    <t>VILLA RICA</t>
  </si>
  <si>
    <t>CREACION Y MEJORAMIENTO DE PISTAS, VEREDAS Y AREAS VERDES DE LA AV. 28 DE JULIO,AV. CAPITAN SOTO(CUADRA 9,10,11 Y 12),JR. ANDRES EGG (CUADRA 1Y 2),JR.J. WESTREICHER (CUADRA 1Y 2),JR. ANTONIO YOHANN (CUADRA 1), CALLE SATURNO (CUADRA 1Y 2), CALLE LAS ORQUIDEAS (CUADRA 2), Y CALLE JUPITER ,DE LA CIUDAD DE VILLA RICA DEL DISTRITO DE VILLA RICA - PROVINCIA DE OXAPAMPA - DEPARTAMENTO DE PASCO</t>
  </si>
  <si>
    <t>CREACION Y MEJORAMIENTO DE PISTAS, VEREDAS, ÁREAS VERDES, DRENAJE Y ESCALINATAS DE LA AV. LEANDRO ANDALUZ (CUADRA 2-11), JR. ANTONIO YOHANN (CUADRA 2 Y 3), JR. ANDRES EGG (CUADRA 5 Y 6), JR. MARCOS CANEPA (CUADRA 4 Y 5), JR. CARLOS MOALI (CUADRA 4 Y 5), JR. POZUZO (CUADRA 4 Y 5). JR. COOPERATIVA (CUADRA 4) Y JR. SAN CARLOS (CUADRA3) DE LA CIUDAD DE VILLA RICA DISTRITO DE VILLA RICA - PROVINCIA DE OXAPAMPA - DEPARTAMENTO DE PASCO</t>
  </si>
  <si>
    <t>CHAUPIMARCA</t>
  </si>
  <si>
    <t>MEJORAMIENTO DEL SERVICIO DE EDUCACIÓN SECUNDARIA EN I.E. 03 ANTENOR RIZO PATRÓN LEQUERICA DISTRITO DE CHAUPIMARCA DE LA PROVINCIA DE PASCO DEL DEPARTAMENTO DE PASCO</t>
  </si>
  <si>
    <t>HUARIACA</t>
  </si>
  <si>
    <t>CREACION DEL SERVICIO DE MOVILIDAD URBANA EN EL BARRIO 3 DE OCTUBRE DE LA LOCALIDAD DE HUARIACA DISTRITO DE HUARIACA DE LA PROVINCIA DE PASCO DEL DEPARTAMENTO DE PASCO</t>
  </si>
  <si>
    <t>CREACION DE LOS SERVICIOS PUBLICOS DE INTEGRACION ECONOMICA Y SOCIAL EN EL BARRIO 3 DE OCTUBRE DE LA LOCALIDAD DE HUARIACA DISTRITO DE HUARIACA - PROVINCIA DE PASCO - DEPARTAMENTO DE PASCO</t>
  </si>
  <si>
    <t>AMPLIACION DEL SERVICIO DE MOVILIDAD URBANA EN CENTRO POBLADO DE CHINCHAN DISTRITO DE HUARIACA DE LA PROVINCIA DE PASCO DEL DEPARTAMENTO DE PASCO</t>
  </si>
  <si>
    <t>TICLACAYAN</t>
  </si>
  <si>
    <t>MEJORAMIENTO Y AMPLIACION DEL SERVICIO DE MOVILIDAD URBANA EN EL CENTRO POBLADO SAN ISIDRO DE YANAPAMPA DISTRITO DE TICLACAYAN DE LA PROVINCIA DE PASCO DEL DEPARTAMENTO DE PASCO</t>
  </si>
  <si>
    <t>PIURA</t>
  </si>
  <si>
    <t>MORROPON</t>
  </si>
  <si>
    <t>CHULUCANAS</t>
  </si>
  <si>
    <t>MEJORAMIENTO DE LA OFERTA DEL SERVICIO EDUCATIVO DE LA INSTITUCIÓN EDUCATIVA MANUEL GONZÁLES PRADA – SOL SOL – DISTRITO DE CHULUCANAS, PROVINCIA DE MORROPÓN, REGIÓN PIURA</t>
  </si>
  <si>
    <t>SALITRAL</t>
  </si>
  <si>
    <t>MUNICIPALIDAD DISTRITAL DE SALITRAL</t>
  </si>
  <si>
    <t>CONSTRUCCIÓN DE RED DE DISTRIBUCIÓN, CONEXIONES DOMICILIARIAS DE AGUA POTABLE, RED DE ALCANTARILLADO Y CONEXIÓN DOMICILIARIA DE ALCANTARILLADO; EN EL(LA) SISTEMA DE AGUA POTABLE Y ALCANTARILLADO EN EL CENTRO POBLADO SERRÁN, DISTRITO DE SALITRAL, PROVINCIA MORROPÓN, DEPARTAMENTO PIURA</t>
  </si>
  <si>
    <t>PAITA</t>
  </si>
  <si>
    <t>MEJORAMIENTO Y AMPLIACION DE LOS SERVICIOS ADMINISTRATIVOS Y DE APOYO DE LA COMANDANCIA Y CUARTEL DE LA PRIMERA ZONA NAVAL, DISTRITO DE PIURA - PROVINCIA DE PIURA - DEPARTAMENTO DE PIURA</t>
  </si>
  <si>
    <t>CASTILLA - 
CATACAOS</t>
  </si>
  <si>
    <t>GOBIERNO REGIONAL DE PIURA</t>
  </si>
  <si>
    <t>MEJORAMIENTO Y AMPLIACION DEL SERVICIO DE TRANSITABILIDAD VIAL INTERURBANA EN AV. PROGRESO (LAS CADENAS) – EMP. PE-1N (DV. CATACAOS) DE LA RUTA NACIONAL PE-1N J Y EL TRAMO: EMP. PE-1N (DV. CATACAOS) –PTE. INDEPENDENCIA DE LA RUTA NACIONAL PE-1N K DISTRITO DE CASTILLA Y DISTRITO DE CATACAOS DE LA PROVINCIA DE PIURA DEL DEPARTAMENTO DE PIURA</t>
  </si>
  <si>
    <r>
      <t xml:space="preserve">MEJORAMIENTO DEL SERVICIO COMPLEMENTARIO AL TRANSPORTE TERRESTRE EN </t>
    </r>
    <r>
      <rPr>
        <b/>
        <u/>
        <sz val="11"/>
        <color theme="1"/>
        <rFont val="Aptos Narrow"/>
        <family val="2"/>
        <scheme val="minor"/>
      </rPr>
      <t>TERMINAL TERRESTRE DE CENTRO POBLADO CHULUCANAS</t>
    </r>
    <r>
      <rPr>
        <sz val="11"/>
        <color theme="1"/>
        <rFont val="Aptos Narrow"/>
        <family val="2"/>
        <scheme val="minor"/>
      </rPr>
      <t xml:space="preserve"> DISTRITO DE CHULUCANAS DE LA PROVINCIA DE MORROPON DEL DEPARTAMENTO DE PIURA</t>
    </r>
  </si>
  <si>
    <t>TERMINALES TERRESTRES</t>
  </si>
  <si>
    <t>MEJORAMIENTO Y AMPLIACION DEL SERVICIO DE TRANSITABILIDAD VIAL INTERURBANA EN RUTA N° PI-130 TRAYECTORIA: EMP. PE-1N J (EL CINCUENTA) - EMP. PE-1N R (CHULUCANAS) , TRAMO KM 50 HASTA PUENTE ÑÁCARA DISTRITO DE CHULUCANAS DE LA PROVINCIA DE MORROPON DEL DEPARTAMENTO DE PIURA</t>
  </si>
  <si>
    <t>MEJORAMIENTO DEL SERVICIO DE EDUCACIÓN SECUNDARIA Y SERVICIO DE EDUCACIÓN BÁSICA ALTERNATIVA EN I.E. ENRIQUE LOPEZ ALBUJAR DISTRITO DE PIURA DE LA PROVINCIA DE PIURA DEL DEPARTAMENTO DE PIURA</t>
  </si>
  <si>
    <t>VEINTISEIS DE OCTUBRE</t>
  </si>
  <si>
    <r>
      <t xml:space="preserve">MEJORAMIENTO Y AMPLIACION DEL SERVICIO DE ACCESIBILIDAD A LA ADQUISICIÓN DE PRODUCTOS DE PRIMERA NECESIDAD EN </t>
    </r>
    <r>
      <rPr>
        <u/>
        <sz val="10"/>
        <color theme="1"/>
        <rFont val="Aptos Narrow"/>
        <family val="2"/>
        <scheme val="minor"/>
      </rPr>
      <t xml:space="preserve">MERCADO DE ABASTOS SAN JOSÉ </t>
    </r>
    <r>
      <rPr>
        <sz val="10"/>
        <color theme="1"/>
        <rFont val="Aptos Narrow"/>
        <family val="2"/>
        <scheme val="minor"/>
      </rPr>
      <t>DISTRITO DE VEINTISEIS DE OCTUBRE DE LA PROVINCIA DE PIURA DEL DEPARTAMENTO DE PIURA</t>
    </r>
  </si>
  <si>
    <t>VEINTISEIS DE OCTUBRE - DISTRITO DE CATACAOS</t>
  </si>
  <si>
    <t>MEJORAMIENTO Y AMPLIACION DEL SERVICIO DE TRANSITABILIDAD VIAL INTERURBANA EN EN RUTA N° PI-128 TRAYECTORIA: OVALO CÁCERES - EMP PE-1N (LA LEGUA)-TRAMO CALLE LOS PINOS -EMP.PE-1N LA LEGUA, DISTRITO DE VEINTISEIS DE OCTUBRE Y DISTRITO DE CATACAOS DE LA PROVINCIA DE PIURA DEL DEPARTAMENTO DE PIURA</t>
  </si>
  <si>
    <t>PUNO</t>
  </si>
  <si>
    <t xml:space="preserve"> SAN ANTONIO DE PUTINA</t>
  </si>
  <si>
    <t>ANANEA</t>
  </si>
  <si>
    <t>MUNICIPALIDAD DISTRITAL DE ANANEA</t>
  </si>
  <si>
    <t xml:space="preserve"> MEJORAMIENTO DEL SERVICIO EDUCATIVO DEL NIVEL PRIMARIA DE LA I.E. N° 72747 SANTA ROSA DE PHOQUERA DEL DISTRITO DE ANANEA - PROVINCIA DE SAN ANTONIO DE PUTINA - DEPARTAMENTO DE PUNO</t>
  </si>
  <si>
    <t xml:space="preserve">MEJORAMIENTO DEL SERVICIO DE EDUCACIÓN SECUNDARIA EN I.E. SAN FRANCISCO DE CENTRO POBLADO LA RINCONADA ANA MARIA (LA RINCONADA) DISTRITO DE ANANEA DE LA PROVINCIA DE SAN ANTONIO DE PUTINA DEL DEPARTAMENTO DE PUNO </t>
  </si>
  <si>
    <t> MEJORAMIENTO DEL SERVICIO DE TRANSITABILIDAD VIAL INTERURBANA EN EL CAMINO VECINAL RUTA, PU: 835, TRAYECTORIA: EMP. PE-34 H (DV. PAMPILLA) - BELÉN - CCATA TIHANA- PEÑAZUL   DISTRITO DE ANANEA DE LA PROVINCIA DE SAN ANTONIO DE PUTINA DEL DEPARTAMENTO DE PUNO</t>
  </si>
  <si>
    <t xml:space="preserve">MEJORAMIENTO DEL SERVICIO DE EDUCACIÓN INICIAL EN I.E. 464 JESUS DE NAZARET DE CENTRO POBLADO LA RINCONADA ANA MARIA (LA RINCONADA) DISTRITO DE ANANEA DE LA PROVINCIA DE SAN ANTONIO DE PUTINA DEL DEPARTAMENTO DE PUNO </t>
  </si>
  <si>
    <t>AZANGARO</t>
  </si>
  <si>
    <t>COEJECUCIÓN MVCS-PMIB / GORE PUNO</t>
  </si>
  <si>
    <t>AMPLIACION DEL SERVICIO DE MOVILIDAD URBANA EN EL BARRIO SIGLO XX DE LA CIUDAD DE AZANGARO DISTRITO DE AZANGARO - PROVINCIA DE AZANGARO - DEPARTAMENTO DE PUNO</t>
  </si>
  <si>
    <t>CAMINACA</t>
  </si>
  <si>
    <t>CREACION DEL SERVICIO DE MOVILIDAD URBANA EN LAS CALLES LOCALES DEL CERCADO DE CAMINACA DEL DISTRITO DE CAMINACA - PROVINCIA DE AZANGARO - DEPARTAMENTO DE PUNO</t>
  </si>
  <si>
    <t>POTONI</t>
  </si>
  <si>
    <t>AMPLIACION DEL SERVICIO DE MOVILIDAD URBANA EN LAS CALLES AZANGARO, APURIMAC, ANDAHUAYLAS, CHAVIN, ARICOMA, PUNO, JOSE SANTOS CHOCANO, AYAVIRI, CUSCO, AREQUIPA, DOS, TRES, MELGAR, PERU, TUPAC KATARI DE LA LOCALIDAD DE POTONI DISTRITO DE POTONI DE LA PROVINCIA DE AZANGARO DEL DEPARTAMENTO DE PUNO</t>
  </si>
  <si>
    <t>SAMAN</t>
  </si>
  <si>
    <t>MEJORAMIENTO DEL SERVICIO DE TRANSITABILIDAD VEHICULAR Y PEATONAL DE LAS VIAS URBANAS DEL CERCADO DE LA LOCALIDAD DE SAMAN DEL DISTRITO DE SAMAN - PROVINCIA DE AZANGARO - DEPARTAMENTO DE PUNO</t>
  </si>
  <si>
    <t>SAN ANTON</t>
  </si>
  <si>
    <t>MUNICIPALIDAD DISTRITAL DE SAN ANTON</t>
  </si>
  <si>
    <t>MEJORAMIENTO DEL SERVICIO DE PROVISIÓN DE AGUA PARA RIEGO EN LA COMISION DE USUARIOS DE CANGALLI   DISTRITO DE SAN ANTON DE LA PROVINCIA DE AZANGARO DEL DEPARTAMENTO DE PUNO</t>
  </si>
  <si>
    <t>RIEGO TECNIFICADO</t>
  </si>
  <si>
    <t>MEJORAMIENTO DEL SERVICIO DE EDUCACIÓN SECUNDARIA EN I.E. JUAN FRANCISCO VELASCO ALVARADO DISTRITO DE SAN ANTON DE LA PROVINCIA DE AZANGARO DEL DEPARTAMENTO DE PUNO</t>
  </si>
  <si>
    <t xml:space="preserve">IDEA  </t>
  </si>
  <si>
    <t>AZÁNGARO</t>
  </si>
  <si>
    <t>ACHAYA</t>
  </si>
  <si>
    <t>MUNICIPALIDAD DISTRITAL DE ACHAYA</t>
  </si>
  <si>
    <t>MEJORAMIENTO DEL SERVICIO DE LIMPIEZA PÚBLICA EN LA LOCALIDAD DE ACHAYA   DISTRITO DE ACHAYA DE LA PROVINCIA DE AZANGARO DEL DEPARTAMENTO DE PUNO</t>
  </si>
  <si>
    <t>MEJORAMIENTO DE LOS SERVICIOS OPERATIVOS O MISIONALES INSTITUCIONALES DE LA UNIDAD DE MAESTRANZA DE LA MUNICIPALIDAD DISTRITAL DE ACHAYA, DISTRITO DE ACHAYA DE LA PROVINCIA DE AZÁNGARO DEL DEPARTAMENTO DE PUNO</t>
  </si>
  <si>
    <t>SAN JOSÉ</t>
  </si>
  <si>
    <t>MUNICIPALIDAD DISTRITAL DE SAN JOSÉ</t>
  </si>
  <si>
    <t>MEJORAMIENTO DE LOS SERVICIOS OPERATIVOS MISIONALES INSTITUCIONALES EN EL AREA DE EQUIPO MECANICO DE LA MUNICIPALIDADAD DISTRITAL DE SAN JOSE DE
LA PROVINCIA DE AZANGARO DEPARTAMENTO PUNO</t>
  </si>
  <si>
    <t>CARABAYA</t>
  </si>
  <si>
    <t>AJOYANI</t>
  </si>
  <si>
    <t>GOBIERNO REGIONAL DE PUNO</t>
  </si>
  <si>
    <t>MEJORAMIENTO Y AMPLIACION DE LOS SERVICIOS DE AGUA POTABLE Y DISPOSICIÓN SANITARIA DE EXCRETAS EN LOS SECTORES APROCSA AURORA, ASOCIACIÓN SPAR AJOYANI, TIKRICHUPA Y CAPILLANI DEL DISTRITO DE AJOYANI - PROVINCIA DE CARABAYA - DEPARTAMENTO DE PUNO</t>
  </si>
  <si>
    <t>CORANI</t>
  </si>
  <si>
    <t>MUNICIPALIDAD DISTRITAL DE CORANI</t>
  </si>
  <si>
    <t xml:space="preserve">MEJORAMIENTO DEL SERVICIO DE ATENCIÓN DE SALUD BÁSICOS EN PUESTO DE SALUD CORANI DISTRITO DE CORANI DE LA PROVINCIA DE CARABAYA DEL DEPARTAMENTO DE PUNO	</t>
  </si>
  <si>
    <t>MACUSANI</t>
  </si>
  <si>
    <t>AMPLIACION DEL SERVICIO DE MOVILIDAD URBANA EN LA URBANIZACION VICTORIA DISTRITO DE MACUSANI DE LA PROVINCIA DE CARABAYA DEL DEPARTAMENTO DE PUNO</t>
  </si>
  <si>
    <t>MUNICIPALIDAD PROVINCIAL DE CARABAYA</t>
  </si>
  <si>
    <t xml:space="preserve">CREACION DE LOS SERVICIOS CULTURALES PARA LA PARTICIPACIÓN DE LA POBLACIÓN EN LAS INDUSTRIAS CULTURALES Y LAS ARTES EN MUNICIPALIDAD PROVINCIAL DE CARABAYA DISTRITO DE MACUSANI DE LA PROVINCIA DE CARABAYA DEL DEPARTAMENTO DE PUNO </t>
  </si>
  <si>
    <t xml:space="preserve">CREACION DEL SERVICIO DE PRÁCTICA DEPORTIVA Y/O RECREATIVA EN EL ESTADIO MUNICIPAL DISTRITO DE MACUSANI DE LA PROVINCIA DE CARABAYA DEL DEPARTAMENTO DE PUNO </t>
  </si>
  <si>
    <t>AMPLIACION DEL SERVICIO DE MOVILIDAD URBANA EN LOS BARRIOS SIMON BOLIVAR, JORGE CHAVEZ Y URB. ALLINCAPAC DISTRITO DE MACUSANI DE LA PROVINCIA DE CARABAYA DEL DEPARTAMENTO DE PUNO</t>
  </si>
  <si>
    <t>AMPLIACION DEL SERVICIO DE MOVILIDAD URBANA EN LA URB. SAN ANTONIO DISTRITO DE MACUSANI DE LA PROVINCIA DE CARABAYA DEL DEPARTAMENTO DE PUNO</t>
  </si>
  <si>
    <t>SAN GABAN</t>
  </si>
  <si>
    <t>MUNICIPALIDAD DISTRITAL DE SAN GABAN</t>
  </si>
  <si>
    <t>MEJORAMIENTO DEL SERVICIO DE EDUCACIÓN PRIMARIA EN I.E. 72780 SAGRADO CORAZÓN DE JESÚS DISTRITO DE SAN GABAN - PROVINCIA DE CARABAYA - DEPARTAMENTO DE PUNO</t>
  </si>
  <si>
    <t>USICAYOS</t>
  </si>
  <si>
    <t>MUNICIPALIDAD DISTRITAL DE USICAYOS</t>
  </si>
  <si>
    <t>CREACION DEL SERVICIO DE PROVISIÓN DE AGUA PARA RIEGO EN LA COMUNIDAD CAMPESINA QUETAPALO SECTORES TICANAZA, SINTHILUCANA, MARKA MARKA, Y YANALLUSTA DEL DISTRITO DE USICAYOS DE LA PROVINCIA DE CARABAYA DEL DEPARTAMENTO DE PUNO</t>
  </si>
  <si>
    <t>CREACION DEL SERVICIO DE PROVISIÓN DE AGUA PARA RIEGO EN SECTORES PATAPAMPA, CORANCO, KELLO KELLO ÑAPAPATA Y LOKESITA DE LA COMUNIDAD DE COYORANA DISTRITO DE USICAYOS DE LA PROVINCIA DE CARABAYA DEL DEPARTAMENTO DE PUNO</t>
  </si>
  <si>
    <t>CHUCUITO</t>
  </si>
  <si>
    <t>JULI</t>
  </si>
  <si>
    <t>MUNICIPALIDAD PROVINCIAL DE CHUCUITO</t>
  </si>
  <si>
    <t>CREACION DE LOS SERVICIOS PÚBLICOS DE INTEGRACIÓN ECONÓMICA Y SOCIAL EN LA CIUDAD DE JULI DISTRITO DE JULI DE LA PROVINCIA DE CHUCUITO DEL DEPARTAMENTO DE PUNO</t>
  </si>
  <si>
    <t>MUNICIPALIDAD PROVINCIAL DE CHUCUITO-JULI</t>
  </si>
  <si>
    <t>CREACION DE LOS SERVICIOS DE ESPACIOS PÚBLICOS URBANOS EN INTEGRACION ECONOMICA Y SOCIAL EN LA CIUDAD DE JULI, DISTRITO DE JULI DE LA PROVINCIA DE CHUCUITO DEL DEPARTAMENTO DE PUNO</t>
  </si>
  <si>
    <t>MEJORAMIENTO DEL SERVICIO DE MOVILIDAD URBANA EN LA AV. EL PUERTO DE LA CIUDAD DE JULI DEL DISTRITO DE JULI DE LA PROVINCIA DE CHUCUITO DEL DEPARTAMENTO DE PUNO</t>
  </si>
  <si>
    <t>KELLUYO</t>
  </si>
  <si>
    <t>MUNICIPALIDAD DISTRITAL DE KELLUYO</t>
  </si>
  <si>
    <t xml:space="preserve">	CONSTRUCCION DE VEREDA; EN EL(LA) AV TACNA (DESDE JR 10 HASTA LA CULMINACION DE LA AV TACNA) DISTRITO DE KELLUYO, PROVINCIA CHUCUITO, DEPARTAMENTO PUNO</t>
  </si>
  <si>
    <t>EL COLLAO</t>
  </si>
  <si>
    <t>ILAVE</t>
  </si>
  <si>
    <t>CREACION DEL SERVICIO DE MOVILIDAD URBANA EN LAS VÍAS LOCALES DEL BARRIO UNION Y ESPERANZA EN LA CIUDAD DE ILAVE DEL DISTRITO DE ILAVE - PROVINCIA DE EL COLLAO - DEPARTAMENTO DE PUNO</t>
  </si>
  <si>
    <t>HUANCANE</t>
  </si>
  <si>
    <t>MUNICIPALIDAD PROVINCIAL DE  HUANCANE</t>
  </si>
  <si>
    <t>MEJORAMIENTO DE LOS SERVICIOS OPERATIVOS O MISIONALES INSTITUCIONALES EN LA UNIDAD DE EQUIPO MECANICO MEDIANTE LA ADQUISICION DE POOL DE MAQUINARIAS PARA EL DISTRITO DE HUANCANE - PROVINCIA DE HUANCANE - DEPARTAMENTO DE PUNO</t>
  </si>
  <si>
    <t>LAMPA</t>
  </si>
  <si>
    <t>MUNICIPALIDAD PROVINCIAL DE LAMPA</t>
  </si>
  <si>
    <t>MEJORAMIENTO DEL SERVICIO DE INOCUIDAD AGROPECUARIA EN LA CADENA PRODUCTIVA DE LA LECHE EN LAS COMUNIDADES DE LA PROVINCIA DE LAMPA DISTRITO DE LAMPA DE LA PROVINCIA DE LAMPA DEL DEPARTAMENTO DE PUNO</t>
  </si>
  <si>
    <t xml:space="preserve">MEJORAMIENTO DEL SERVICIO DE EDUCACIÓN INICIAL EN I.E. NUEVA ESPERANZA DISTRITO DE LAMPA DE LA PROVINCIA DE LAMPA DEL DEPARTAMENTO DE PUNO </t>
  </si>
  <si>
    <t xml:space="preserve">MEJORAMIENTO DEL SERVICIO DE EDUCACION INICIAL EN I.E. NUEVA ESPERANZA DISTRITO DE LAMPA, PROVINCIA LAMPA, DEPARTAMENTO DE PUNO </t>
  </si>
  <si>
    <t>OCUVIRI</t>
  </si>
  <si>
    <t>MUNICIPALIDAD DISTRITAL DE OCUVIRI</t>
  </si>
  <si>
    <t>ADQUISICION DE RETROEXCAVADORA Y VOLQUETE; EN EL(LA) MUNICIPALIDAD DISTRITAL DE OCUVIRI DISTRITO DE OCUVIRI, PROVINCIA LAMPA, DEPARTAMENTO PUNO</t>
  </si>
  <si>
    <t>MELGAR</t>
  </si>
  <si>
    <t>AYAVIRI</t>
  </si>
  <si>
    <t>MEJORAMIENTO Y AMPLIACION DE LOS SISTEMAS DE AGUA POTABLE Y SANEAMIENTO DE LA CIUDAD DE AYAVIRI DISTRITO DE AYAVIRI - PROVINCIA DE MELGAR - DEPARTAMENTO DE PUNO</t>
  </si>
  <si>
    <t>MEJORAMIENTO DE LA TRANSITABILIDAD VEHICULAR Y PEATONAL EN LAS AVENIDAS HUAYNA CAPAC, CHOQUEHUANCA, REPÚBLICA INDEPENDIENTE, LIMA (CUADRAS 1, 2 Y 3), EMANCIPACIÓN (CUADRAS 1, 2 Y 3) Y JR. 28 DE JULIO DE LA URB. TAHUANTINSUYO, DISTRITO DE AYAVIRI, PROVINCIA DE MELGAR - PUNO</t>
  </si>
  <si>
    <t>MUNICIPALIDAD PROVINCIAL DE MELGAR</t>
  </si>
  <si>
    <t xml:space="preserve">	2627114</t>
  </si>
  <si>
    <t>MEJORAMIENTO DEL SERVICIO DE MOVILIDAD URBANA EN LAS VIAS LOCALES DEL BARRIO PRIMERO DE MAYO DEL DISTRITO DE AYAVIRI DE LA PROVINCIA DE MELGAR DEL DEPARTAMENTO DE PUNO</t>
  </si>
  <si>
    <t xml:space="preserve">2627119	</t>
  </si>
  <si>
    <t>CREACION DEL SERVICIO DE PRÁCTICA DEPORTIVA Y/O RECREATIVA EN EL POLIDEPORTIVO MUNICIPAL CUBIERTO DEL DISTRITO DE AYAVIRI DE LA PROVINCIA DE MELGAR DEL DEPARTAMENTO DE PUNO</t>
  </si>
  <si>
    <t>ADQUISICION DE EXCAVADORA HIDRAULICA, TRACTOR ORUGA, MOTONIVELADORA Y RODILLO VIBRATORIO EN EL (LA) UNIDAD DE TALLER MECANICO DE LA MUNICIPALIDAD PROVINCIAL DE MELGAR DEL DEPARTAMENTO DE PUNO</t>
  </si>
  <si>
    <t>MACARI</t>
  </si>
  <si>
    <t>MUNICIPALIDAD DISTRITAL DE MACARI</t>
  </si>
  <si>
    <t>MEJORAMIENTO DE LOS SERVICIOS OPERATIVOS O MISIONALES INSTITUCIONALES EN EL AREA DE MAESTRANZA DE LA MUNICIPALIDAD DISTRITAL DE MACARI DEL DISTRITO DE MACARI DE LA PROVINCIA DE MELGAR DEL DEPARTAMENTO DE PUNO</t>
  </si>
  <si>
    <t>NUÑOA</t>
  </si>
  <si>
    <t>MUNICIPALIDAD DISTRITAL DE NUÑOA</t>
  </si>
  <si>
    <t>ADQUISICIÓN DE MOTONIVELADORA, CARGADOR FRONTAL, RETROEXCAVADORA Y VOLQUETE; ADEMÁS DE OTROS ACTIVOS EN LA MUNICIPALIDAD DISTRITAL DE NUÑOA DISTRITO DE NUÑOA, PROVINCIA MELGAR, DEPARTAMENTO PUNO</t>
  </si>
  <si>
    <t>UMACHIRI</t>
  </si>
  <si>
    <t>MEJORAMIENTO DE LOS SERVICIOS DE MOVILIDAD URBANA EN LAS CALLES Y JIRONES DE LA LOCALIDAD DE UMACHIRI DEL DISTRITO DE UMACHIRI - PROVINCIA DE MELGAR - DEPARTAMENTO DE PUNO</t>
  </si>
  <si>
    <t xml:space="preserve">MELGAR </t>
  </si>
  <si>
    <t>ORURILLO, LLALLI, UMACHIRI, AYAVIRI, CUPI, SANTA ROSA, MACARI</t>
  </si>
  <si>
    <t>MEJORAMIENTO Y AMPLIACION DEL SERVICIO DE LIMPIEZA PÚBLICA EN 7 UNIDADES PRODUCTORAS 7 DISTRITOS DE LA PROVINCIA DE MELGAR DEL DEPARTAMENTO DE PUNO</t>
  </si>
  <si>
    <t>MOHO</t>
  </si>
  <si>
    <t>MEJORAMIENTO Y AMPLIACION DE LOS SERVICIOS DE AGUA POTABLE Y ALCANTARILLADO SANITARIO EN EL AMBITO URBANO DISTRITO DE MOHO - PROVINCIA DE MOHO - DEPARTAMENTO DE PUNO</t>
  </si>
  <si>
    <t>ACORA</t>
  </si>
  <si>
    <t>CREACION DEL SERVICIO DE MOVILIDAD URBANA EN LAS VÍAS LOCALES DEL BARRIO 28 DE JULIO, LOS ÁNGELES, NUEVA GENERACIÓN Y VISTA ALEGRE EN EL CENTRO POBLADO TOTORANI DEL DISTRITO DE ACORA - PROVINCIA DE PUNO - DEPARTAMENTO DE PUNO</t>
  </si>
  <si>
    <t>MEJORAMIENTO DE LOS SERVICIOS DE EDUCACIÓN SUPERIOR TECNOLÓGICA DEL IESTP JOSE ANTONIO ENCINAS, DISTRITO DE PUNO - PROVINCIA DE PUNO - DEPARTAMENTO DE PUNO</t>
  </si>
  <si>
    <t xml:space="preserve">AGRUPAMIENTO DE INVERSIONES DE 04 IOARR DE REPOSICIÓN MASIVA DE MOBILIARIOS DE EDUCACIÓN BÁSICA EN 105 INSTITUCIONES EDUCATIVAS (II.EE) EN PUNO, LORETO, HUANCAVELICA Y AYACUCHO. </t>
  </si>
  <si>
    <t>MEJORAMIENTO DE LA INFRAESTRUCTURA VIAL URBANA DE LA URBANIZACION RINCONADA DE SALCEDO I ETAPA DEL DISTRITO DE PUNO, PROVINCIA DE PUNO - PUNO</t>
  </si>
  <si>
    <r>
      <t>CREACIÓN</t>
    </r>
    <r>
      <rPr>
        <sz val="11"/>
        <color theme="1"/>
        <rFont val="Calibri"/>
        <family val="2"/>
      </rPr>
      <t xml:space="preserve"> DEL SERVICIO EDUCATIVO ESPECIALIZADO PARA ALUMNOS DE SEGUNDO GRADO DE SECUNDARIA DE EDUCACIÓN BÁSICA REGULAR CON ALTO DESEMPEÑO ACADÉMICO DE LA REGIÓN PUNO</t>
    </r>
  </si>
  <si>
    <t>UNIVERSIDAD NACIONAL DEL ALTIPLANO</t>
  </si>
  <si>
    <t>ADQUISICION DE EQUIPAMIENTO DE AULA; EN TREINTA Y CUATRO ESCUELAS PROFESIONALES DISTRITO DE PUNO, PROVINCIA PUNO, DEPARTAMENTO PUNO</t>
  </si>
  <si>
    <t>VILQUE</t>
  </si>
  <si>
    <t>MUNICIPALIDAD DISTRITAL DE VILQUE</t>
  </si>
  <si>
    <t>AMPLIACIÓN MARGINAL DE LA EDIFICACIÓN DE LA INSTITUCIÓN EDUCATIVA PRIMARIA N.° 70734 DE LA LOCALIDAD DE COTAÑA, DISTRITO DE VILQUE, PROVINCIA Y DEPARTAMENTO DE PUNO.</t>
  </si>
  <si>
    <t>AMPLIACIÓN MARGINAL DE LA EDIFICACIÓN DE LA INSTITUCIÓN EDUCATIVA PRIMARIA N.° 70733 DE LA LOCALIDAD DE YANARICO, DISTRITO DE VILQUE, PROVINCIA Y DEPARTAMENTO DE PUNO</t>
  </si>
  <si>
    <t>SAN ANTONIO DE PUTINA</t>
  </si>
  <si>
    <t>ANANNEA</t>
  </si>
  <si>
    <t>MEJORAMIENTO DEL SERVICIO DE SEGURIDAD CIUDADANA LOCAL EN LA UNIDAD DE SEGURIDAD CIUDADANA DEL DISTRITO DE ANANEA DE LA PROVINCIA DE SAN ANTONIO DE PUTINA DEL DEPARTAMENTO DE PUNO</t>
  </si>
  <si>
    <t>PUTINA</t>
  </si>
  <si>
    <t>MUNICIPALIDAD PROVINCIAL SAN ANTONIO DE PUTINA</t>
  </si>
  <si>
    <t>MEJORAMIENTO DEL SERVICIO DE EDUCACIÓN INICIAL EN I.E. 1101 TARUCANI DE CENTRO POBLADO SANTA ANA DE TARUCANI DISTRITO DE PUTINA DE LA PROVINCIA DE SAN ANTONIO DE PUTINA DEL DEPARTAMENTO DE PUNO</t>
  </si>
  <si>
    <t>MEJORAMIENTO DEL SERVICIO DE ATENCIÓN DE SALUD BÁSICOS EN SANTA ANA TARUCANI DE CENTRO POBLADO SANTA ANA DE TARUCANI DISTRITO DE PUTINA DE LA PROVINCIA DE SAN ANTONIO DE PUTINA DEL DEPARTAMENTO DE PUNO</t>
  </si>
  <si>
    <t>CREACION DE LOS SERVICIOS DE ESPACIOS PÚBLICOS URBANOS EN "PARQUE TEMATICO SAN ANTONIO DE PUTINA" DISTRITO DE PUTINA DE LA PROVINCIA DE SAN ANTONIO DE PUTINA DEL DEPARTAMENTO DE PUNO</t>
  </si>
  <si>
    <t>SAN ROMÁN</t>
  </si>
  <si>
    <t>CARACOTO</t>
  </si>
  <si>
    <t>MEJORAMIENTO Y AMPLIACION DE LOS SERVICIOS DE AGUA POTABLE Y ALCANTARILLADO SANITARIO EN LA LOCALIDAD DE CARACOTO DEL DISTRITO DE CARACOTO - PROVINCIA DE SAN ROMAN - DEPARTAMENTO DE PUNO</t>
  </si>
  <si>
    <t>JULIACA</t>
  </si>
  <si>
    <t>MUNICIPALIDAD PROVINCIAL DE SAN ROMÁN</t>
  </si>
  <si>
    <t>CREACION DE LOS SERVICIOS CULTURALES PARA LA PARTICIPACIÓN DE LA POBLACIÓN EN LAS INDUSTRIAS CULTURALES Y LAS ARTES EN LA CASA DEL ARTESANO DISTRITO DE JULIACA DE LA PROVINCIA DE SAN ROMAN DEL DEPARTAMENTO DE PUNO</t>
  </si>
  <si>
    <t>MEJORAMIENTO DEL SERVICIO DE MOVILIDAD URBANA EN AVENIDA PROLONGACION SAN MARTIN TRAMOS (JIRON. 23 DE FEBRERO, JIRON SANTA LUCIA) DISTRITO DE JULIACA DE LA PROVINCIA DE SAN ROMAN DEL DEPARTAMENTO DE PUNO</t>
  </si>
  <si>
    <t>MEJORAMIENTO DEL SERVICIO DE MOVILIDAD URBANA DE LAS URBANIZACIONES CONCORDIA, PAMPILLA, 9 DE OCTUBRE, Y VÍAS ADYACENTES DEL DISTRITO DE JULIACA - PROVINCIA DE SAN ROMAN - DEPARTAMENTO DE PUNO</t>
  </si>
  <si>
    <t>MEJORAMIENTO DEL SERVICIO DE MOVILIDAD URBANA DE LA AV. LEONIDAS HALLASI DEL DISTRITO DE JULIACA - PROVINCIA DE SAN ROMAN - DEPARTAMENTO DE PUNO</t>
  </si>
  <si>
    <t>MUNICIPALIDAD PROVINCIAL DE SAN ROMAN</t>
  </si>
  <si>
    <t>MEJORAMIENTO DEL SERVICIO DE SEGURIDAD CIUDADANA LOCAL EN LA ZONA URBANA DEL DISTRITO DE JULIACA DE LA PROVINCIA DE SAN ROMAN DEL DEPARTAMENTO DE PUNO</t>
  </si>
  <si>
    <t xml:space="preserve">  33,011,378</t>
  </si>
  <si>
    <t>UNIVERSIDAD NACIONAL DE JULIACA</t>
  </si>
  <si>
    <t>MEJORAMIENTO DEL SERVICIO DE ASISTENCIA ALIMENTARIA EN LA UNIVERSIDAD NACIONAL DE JULIACA SEDE AYABACAS DEL DISTRITO DE SAN MIGUEL - PROVINCIA DE SAN ROMÁN - DEPARTAMENTO DE PUNO</t>
  </si>
  <si>
    <t>GESTIÓN INSTITUCIONAL EN EDUCACIÓN SUPERIOR UNIVERSITARIA</t>
  </si>
  <si>
    <t>SAN MIGUEL</t>
  </si>
  <si>
    <t>MUNICIPALIDAD DISTRITAL DE SAN  MIGUEL</t>
  </si>
  <si>
    <t>MEJORAMIENTO Y AMPLIACION DE LOS SERVICIOS OPERATIVOS O MISIONALES INSTITUCIONALES EN LA CAPACIDAD OPERATIVA DEL SERVICIO DE EQUIPO MECÁNICO DISTRITO DE SAN MIGUEL DE LA PROVINCIA DE SAN ROMAN DEL DEPARTAMENTO DE PUNO</t>
  </si>
  <si>
    <t>SANDIA</t>
  </si>
  <si>
    <t>SAN PEDRO  DE PUTICA PUNCU</t>
  </si>
  <si>
    <t>MUNICIPALIDAD DISRTITAL DE SAN PEDRO DE PUTINA PUNCU</t>
  </si>
  <si>
    <t>CREACION DEL COLISEO CUBIERTO MULTIUSOS DE LA LOCALIDAD DE PUTINA PUNCO DEL DISTRITO DE SAN PEDRO DE PUTINA PUNCO - PROVINCIA DE SANDIA - DEPARTAMENTO DE PUNO</t>
  </si>
  <si>
    <t>MUNICIPALIDAD PROVINCIAL DE SANDIA</t>
  </si>
  <si>
    <t>MEJORAMIENTO DE LOS SERVICIOS OPERATIVOS O MISIONALES INSTITUCIONALES EN LA UNIDAD DE EQUIPO MECANICO DE LA MUNICIPALIDAD PROVINCIAL DE SANDIA DISTRITO DE SANDIA DE LA PROVINCIA DE SANDIA DEL DEPARTAMENTO DE PUNO</t>
  </si>
  <si>
    <t>YUNGUYO</t>
  </si>
  <si>
    <t>OLLARAYA</t>
  </si>
  <si>
    <t>MUNICIPALIDAD DISTRITAL DE OLLARAYA</t>
  </si>
  <si>
    <t>CONSTRUCCION DE VIAS DE ACCESO; EN EL(LA) INGRESO PRINCIPAL A LA PLAZA DE ARMAS DEL CENTRO POBLADO DE PAHAMAYA DISTRITO DE OLLARAYA, PROVINCIA YUNGUYO, DEPARTAMENTO PUNO</t>
  </si>
  <si>
    <t>MUNICIPALIDAD PROVINCIAL DE YUNGUYO</t>
  </si>
  <si>
    <t>CREACION DEL SERVICIO DE PRÁCTICA DEPORTIVA Y/O RECREATIVA EN POLIDEPORTIVO MUNICIPAL YUNGUYO DEL DISTRITO DE YUNGUYO DE LA PROVINCIA DE YUNGUYO DEL DEPARTAMENTO DE PUNO</t>
  </si>
  <si>
    <t>CREACION DEL SERVICIO DE PRÁCTICA DEPORTIVA Y/O RECREATIVA EN COMPLEJO DEPORTIVO DEL BARRIO ALTO LA FLORIDA DEL DISTRITO DE YUNGUYO DE LA PROVINCIA DE YUNGUYO DEL DEPARTAMENTO DE PUNO</t>
  </si>
  <si>
    <t xml:space="preserve">PUNO </t>
  </si>
  <si>
    <t>MEJORAMIENTO Y AMPLIACION DEL SERVICIO DE DRENAJE PLUVIAL EN EL BARRIO INMACULADA CONCEPCIÓN DISTRITO DE PUTINA DE LA PROVINCIA DE SAN ANTONIO DE PUTINA DEL DEPARTAMENTO DE PUNO</t>
  </si>
  <si>
    <t>SISTEMA DE DRENAJE PLUVIAL</t>
  </si>
  <si>
    <t>SAN MARTIN</t>
  </si>
  <si>
    <t>GOBIERNO REGIONAL DE SAN MARTÍN</t>
  </si>
  <si>
    <t>MEJORAMIENTO Y AMPLIACION DE LOS SERVICIOS DE PREVENCIÓN, PREPARACIÓN Y RESPUESTA A DESASTRES, INCENDIOS, EMERGENCIAS, RESCATES Y OTROS. EN 5 UNIDADES PRODUCTORAS  5 DISTRITOS  DE 5 PROVINCIAS DEL DEPARTAMENTO DE SAN MARTIN</t>
  </si>
  <si>
    <t>LAMAS</t>
  </si>
  <si>
    <t>CAYNARACHI</t>
  </si>
  <si>
    <t>MEJORAMIENTO DE LA CARRETERA VECINAL EN LA RUTA N° SM - 660 EN EL TRAMO CONVENTO - PINTUYAQUILLO - PINTUYACU - NUEVO LAMAS - COPAL, DISTRITO DE CAYNARACHI - PROVINCIA DE LAMAS - DEPARTAMENTO DE SAN MARTIN</t>
  </si>
  <si>
    <t>MOYOBAMBA</t>
  </si>
  <si>
    <t>CALZADA</t>
  </si>
  <si>
    <t>MEJORAMIENTO DE LOS SERVICIOS TURISTICOS PUBLICOS EN EL RECORRIDO TURISTICO DEL MORRO DE CALZADA, DISTRITO DE CALZADA - PROVINCIA DE MOYOBAMBA - DEPARTAMENTO DE SAN MARTIN</t>
  </si>
  <si>
    <t>CREACION DEL SERVICIO DE TRANSITABILIDAD VIAL INTERURBANA EN EL PUENTE SOBRE EL RIO MAYO Y VIA DE ACCESO SM-590 SECTOR PUERTO METOYACU DISTRITO DE MOYOBAMBA DE LA PROVINCIA DE MOYOBAMBA DEL DEPARTAMENTO DE SAN MARTIN</t>
  </si>
  <si>
    <t>MEJORAMIENTO DE LOS SERVICIOS TURÍSTICOS PÚBLICOS EN LA RESERVA ECOLÓGICA TINGANA DEL DISTRITO DE MOYOBAMBA - PROVINCIA DE MOYOBAMBA - DEPARTAMENTO DE SAN MARTIN</t>
  </si>
  <si>
    <t>RIOJA</t>
  </si>
  <si>
    <t>ELIAS SOPLIN VARGAS</t>
  </si>
  <si>
    <t>MEJORAMIENTO Y AMPLIACION DE LOS SERVICIOS TURÍSTICOS PÚBLICOS DE LA NACIENTE DEL RIO TIOYACU EN LA LOCALIDAD DE SEGUNDA JERUSALEN-AZUNGUILLO DEL DISTRITO DE ELIAS SOPLIN VARGAS - PROVINCIA DE RIOJA - DEPARTAMENTO DE SAN MARTIN</t>
  </si>
  <si>
    <t>NUEVA CAJAMARCA</t>
  </si>
  <si>
    <t>MEJORAMIENTO DE LOS SERVICIOS TURÍSTICOS PÚBLICOS EN RECURSOS TURÍSTICOS EN EL CERRO MIRADOR, DE LA LOCALIDAD DE NUEVA CAJAMARCA, DISTRITO DE NUEVA CAJAMARCA DE LA PROVINCIA DE RIOJA DEL DEPARTAMENTO DE SAN MARTIN</t>
  </si>
  <si>
    <t>LA BANDA DE SHILCAYO</t>
  </si>
  <si>
    <t>MEJORAMIENTO DE LOS SERVICIOS TURÍSTICOS PÚBLICOS DE LAS CATARATAS DE CARPISHUYACU , DISTRITO DE LA BANDA DE SHILCAYO, PROVINCIA DE SAN MARTÍN, DEPARTAMENTO SAN MARTÍN</t>
  </si>
  <si>
    <t>TACNA</t>
  </si>
  <si>
    <t>MUNICIPALIDAD PROVINCIAL DE TACNA</t>
  </si>
  <si>
    <t>MEJORAMIENTO Y AMPLIACION DEL SERVICIO DE MOVILIDAD URBANA EN LA VIA COLECTORA CALLE ARIAS Y ARAGUEZ TRAMO AV. JORGE BASADRE GROHMANN NORTE HASTA LA AV. AUGUSTO B. LEGUIA, DISTRITO DE TACNA DE LA PROVINCIA DE TACNA DEL DEPARTAMENTO DE TACNA</t>
  </si>
  <si>
    <t>MEJORAMIENTO DE LA AVENIDA JORGE BASADRE GROHMANN OESTE ENTRE EL OVALO CUSCO Y LA AV. HIPOLITO UNANUE, DISTRITO TACNA, PROVINCIA DE TACNA - TACNA</t>
  </si>
  <si>
    <t>MEJORAMIENTO Y AMPLIACION DEL SERVICIO DE MOVILIDAD URBANA EN LA AVENIDA INDUSTRIAL TRAMO DESDE LA AV. JORGE BASADRE GROHMANN HASTA LA AV. GUSTAVO PINTO DEL DISTRITO DE TACNA DE LA PROVINCIA DE TACNA DEL DEPARTAMENTO DE TACNA</t>
  </si>
  <si>
    <t>MEJORAMIENTO Y AMPLIACION DEL SERVICIO DE SEGURIDAD CIUDADANA LOCAL EN EL DISTRITO DE TACNA DE LA PROVINCIA DE TACNA DEL DEPARTAMENTO DE TACNA</t>
  </si>
  <si>
    <t>TUMBES</t>
  </si>
  <si>
    <t>CONTRALMIRANTE VILLAR</t>
  </si>
  <si>
    <t>ZORRITOS</t>
  </si>
  <si>
    <t>MUNICIPALIDAD PROVINCIAL DE CONTRALMIRANTE VILLAR</t>
  </si>
  <si>
    <t>MEJORAMIENTO Y AMPLIACION DEL SERVICIO DE SEGURIDAD CIUDADANA LOCAL EN LA MUNICIPALIDAD PROVINCIAL DE CONTRALMIRANTE VILLAR DE CENTRO POBLADO ZORRITOS DISTRITO DE ZORRITOS DE LA PROVINCIA DE CONTRALMIRANTE VILLAR DEL DEPARTAMENTO DE TUMBES</t>
  </si>
  <si>
    <t>UNIVERSIDAD NACIONAL DE TUMBES</t>
  </si>
  <si>
    <t>MEJORAMIENTO DEL SERVICIO DE GESTION INSTITUCIONAL EN EL COMEDOR UNIVERSITARIO DE LA UNIVERSIDAD NACIONAL DE TUMBES – PROVINCIA DE TUMBES – DEPARTAMENTO DE TUMBES.</t>
  </si>
  <si>
    <t>ZARUMILLA</t>
  </si>
  <si>
    <t>PAPAYAL</t>
  </si>
  <si>
    <t>MUNICIPALIDAD DISTRITAL DE PAPAYAL</t>
  </si>
  <si>
    <t>2684100 </t>
  </si>
  <si>
    <t>REPARACION DE POZO; ADQUISICION DE EQUIPO DE BOMBEO, MOTOR PRINCIPAL Y LÍNEA DE IMPULSIÓN; ADEMÁS DE OTROS ACTIVOS EN CINCUENTA Y TRES SISTEMAS DE RIEGO DISTRITO DE PAPAYAL, PROVINCIA ZARUMILLA, DEPARTAMENTO TUMBE</t>
  </si>
  <si>
    <t>UCAYALI</t>
  </si>
  <si>
    <t>ATALAYA</t>
  </si>
  <si>
    <t>TAHUANIA</t>
  </si>
  <si>
    <t>GOBIERNO REGIONAL DE UCAYALI</t>
  </si>
  <si>
    <t>MEJORAMIENTO DEL CAMINO VECINAL NUEVA ITALIA - NAZARETH DE SHAHUAYA, DISTRITO DE TAHUANIA - ATALAYA - UCAYALI</t>
  </si>
  <si>
    <t>YURUA</t>
  </si>
  <si>
    <t>MEJORAMIENTO DEL SERVICIO DE EDUCACIÓN SECUNDARIA EN I.E. PAITITI-B DE CENTRO POBLADO PAITITI DISTRITO DE YURUA DE LA PROVINCIA DE ATALAYA DEL DEPARTAMENTO DE UCAYALI</t>
  </si>
  <si>
    <t>CORONEL PORTILLO</t>
  </si>
  <si>
    <t>CALLERiA</t>
  </si>
  <si>
    <t xml:space="preserve"> MEJORAMIENTO Y AMPLIACION DEL SERVICIO DE EDUCACIÓN INICIAL, SERVICIO DE EDUCACION PRIMARIA Y SERVICIO DE EDUCACIÓN SECUNDARIA EN I.E. 64005 FRANCISCO BOLOGNESI DISTRITO DE CALLERIA DE LA PROVINCIA DE CORONEL PORTILLO DEL DEPARTAMENTO DE UCAYALI </t>
  </si>
  <si>
    <t xml:space="preserve">MEJORAMIENTO Y AMPLIACION DEL SERVICIO DE EDUCACION PRIMARIA Y SERVICIO DE EDUCACIÓN SECUNDARIA EN I.E. 64004 MARGARITA A. AGUILAR A. , I.E. MARGARITA AURORA AGUILAR DISTRITO DE CALLERIA DE LA PROVINCIA DE CORONEL PORTILLO DEL DEPARTAMENTO DE UCAYALI </t>
  </si>
  <si>
    <t>MEJORAMIENTO Y AMPLIACION DEL SERVICIO DE EDUCACION PRIMARIA EN I.E. 64011 SOR ANNETA DE JESUS   DISTRITO DE CALLERIA DE LA PROVINCIA DE CORONEL PORTILLO DEL DEPARTAMENTO DE UCAYALI</t>
  </si>
  <si>
    <t>CALLERIA</t>
  </si>
  <si>
    <t>MEJORAMIENTO DEL SERVICIO DE EDUCACIÓN INICIAL, SERVICIO DE EDUCACIÓN PRIMARIA Y SERVICIO DE EDUCACIÓN SECUNDARIA EN I.E. 615, I.E 64042, DISTRITO DE CALLERIA DE LA PROVINCIA DE CORONEL PORTILLO DEL DEPARTAMENTO DE UCAYALI</t>
  </si>
  <si>
    <t xml:space="preserve">	MEJORAMIENTO DEL SERVICIO DE EDUCACIÓN PRIMARIA EN I.E. 65003 DISTRITO DE CALLERIA DE LA PROVINCIA DE CORONEL PORTILLO DEL DEPARTAMENTO DE UCAYALI</t>
  </si>
  <si>
    <t>MEJORAMIENTO DEL SERVICIO DE EDUCACIÓN INICIAL, SERVICIO DE EDUCACIÓN PRIMARIA Y SERVICIO DE EDUCACIÓN SECUNDARIA EN I.E. EL ARENAL DISTRITO DE CALLERIA DE LA PROVINCIA DE CORONEL PORTILLO DEL DEPARTAMENTO DE UCAYALI</t>
  </si>
  <si>
    <t>MEJORAMIENTO DEL SERVICIO EDUCATIVO DEL NIVEL SECUNDARIA EN LA IE LA INMACULADA, DISTRITO DE CALLERIA, PROVINCIA DE CORONEL PORTILLO, DEPARTAMENTO DE UCAYALI</t>
  </si>
  <si>
    <t>YARINACOCHA</t>
  </si>
  <si>
    <t xml:space="preserve"> MEJORAMIENTO Y AMPLIACION DEL SERVICIO DE EDUCACIÓN SECUNDARIA EN I.E. YARINACOCHA DISTRITO DE YARINACOCHA DE LA PROVINCIA DE CORONEL PORTILLO DEL DEPARTAMENTO DE UCAYALI</t>
  </si>
  <si>
    <t>MEJORAMIENTO Y AMPLIACION DEL SERVICIO DE EDUCACIÓN INICIAL, SERVICIO DE EDUCACIÓN PRIMARIA Y SERVICIO DE EDUCACIÓN SECUNDARIA EN I.E. 478 , I.E. HUSARES DEL PERU DISTRITO DE YARINACOCHA DE LA PROVINCIA DE CORONEL PORTILLO DEL DEPARTAMENTO DE UCAYALI</t>
  </si>
  <si>
    <t>PADRE ABAD</t>
  </si>
  <si>
    <t>MEJORAMIENTO DEL SERVICIO DE EDUCACIÓN PRIMARIA EN I.E. 64844 DE CENTRO POBLADO BARRIO UNIDO DISTRITO DE PADRE ABAD DE LA PROVINCIA DE PADRE ABAD DEL DEPARTAMENTO DE UCAYALI</t>
  </si>
  <si>
    <t>MEJORAMIENTO DEL SERVICIO DE EDUCACIÓN SECUNDARIA EN I.E. SHAMBILLO DE CENTRO POBLADO SHAMBILLO DISTRITO DE PADRE ABAD DE LA PROVINCIA DE PADRE ABAD DEL DEPARTAMENTO DE UCAYALI</t>
  </si>
  <si>
    <t>*Actualizado al 24 de octubre de 2025</t>
  </si>
  <si>
    <t>1/.Relación de Proyectos remitidos por las Entidades Públicas con proyectos en búsqueda de Empresas financistas.</t>
  </si>
  <si>
    <t>2/.Fase OXI:</t>
  </si>
  <si>
    <t>Con Informe Previo: Listos para Convocar a Proceso de Selección.</t>
  </si>
  <si>
    <t>En Actos Previos: Proyecto Priorizado y Comité Especial en preparación de requisitos para solicitar el Informe Previo a la CGR.</t>
  </si>
  <si>
    <t>Priorizado: Con Acuerdo de Consejo y/o Resolución Ministerial que aprueba la POR PRIORIZAR del proyecto y designa al Comité Especial.</t>
  </si>
  <si>
    <t>Por Priorizar: Proyectos identificados por las Endidades Públicas para su realización mediante OXI</t>
  </si>
  <si>
    <t>Idea: Proyectos con voluntad política que pueden ser formulados por la entidad pública o como iniciativa privada.</t>
  </si>
  <si>
    <t>3/.Tipo de Inversión:</t>
  </si>
  <si>
    <t>Actividad: Viviendad rurales (MVCS). NO INVIERTE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</si>
</sst>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S/&quot;\ #,##0.0"/>
    <numFmt numFmtId="165" formatCode="&quot;S/&quot;\ #,##0.0;\-&quot;S/&quot;\ #,##0.0"/>
    <numFmt numFmtId="166" formatCode="_(&quot;S/&quot;* #,##0.00_);_(&quot;S/&quot;* \(#,##0.00\);_(&quot;S/&quot;* &quot;-&quot;??_);_(@_)"/>
    <numFmt numFmtId="167" formatCode="&quot;S/&quot;\ #,##0.00"/>
  </numFmts>
  <fonts count="27">
    <font>
      <sz val="11"/>
      <color theme="1"/>
      <name val="Aptos Narrow"/>
      <family val="2"/>
      <scheme val="minor"/>
    </font>
    <font>
      <sz val="11"/>
      <color theme="1"/>
      <name val="Aptos Narrow"/>
      <family val="2"/>
      <scheme val="minor"/>
    </font>
    <font>
      <b/>
      <sz val="11"/>
      <color theme="0"/>
      <name val="Aptos Narrow"/>
      <family val="2"/>
      <scheme val="minor"/>
    </font>
    <font>
      <b/>
      <sz val="24"/>
      <color theme="1"/>
      <name val="Calibri"/>
      <family val="2"/>
    </font>
    <font>
      <b/>
      <vertAlign val="superscript"/>
      <sz val="24"/>
      <color theme="1"/>
      <name val="Calibri"/>
      <family val="2"/>
    </font>
    <font>
      <b/>
      <sz val="18"/>
      <color theme="1"/>
      <name val="Calibri"/>
      <family val="2"/>
    </font>
    <font>
      <b/>
      <sz val="12"/>
      <color theme="0"/>
      <name val="Aptos Narrow"/>
      <family val="2"/>
      <scheme val="minor"/>
    </font>
    <font>
      <b/>
      <vertAlign val="superscript"/>
      <sz val="12"/>
      <color theme="0"/>
      <name val="Aptos Narrow"/>
      <family val="2"/>
      <scheme val="minor"/>
    </font>
    <font>
      <sz val="11"/>
      <name val="Aptos Display"/>
      <family val="2"/>
      <scheme val="major"/>
    </font>
    <font>
      <sz val="11"/>
      <name val="Aptos Narrow"/>
      <family val="2"/>
      <scheme val="minor"/>
    </font>
    <font>
      <u/>
      <sz val="11"/>
      <color theme="10"/>
      <name val="Aptos Narrow"/>
      <family val="2"/>
      <scheme val="minor"/>
    </font>
    <font>
      <sz val="11"/>
      <color theme="1"/>
      <name val="Aptos Display"/>
      <family val="2"/>
      <scheme val="major"/>
    </font>
    <font>
      <sz val="10"/>
      <color theme="1"/>
      <name val="Calibri Light"/>
      <family val="2"/>
    </font>
    <font>
      <sz val="10"/>
      <color rgb="FF000000"/>
      <name val="Aptos Narrow"/>
      <family val="2"/>
      <scheme val="minor"/>
    </font>
    <font>
      <sz val="11"/>
      <color theme="1"/>
      <name val="Calibri"/>
      <family val="2"/>
    </font>
    <font>
      <b/>
      <u/>
      <sz val="11"/>
      <color theme="1"/>
      <name val="Aptos Narrow"/>
      <family val="2"/>
      <scheme val="minor"/>
    </font>
    <font>
      <u/>
      <sz val="10"/>
      <color theme="1"/>
      <name val="Aptos Narrow"/>
      <family val="2"/>
      <scheme val="minor"/>
    </font>
    <font>
      <sz val="10"/>
      <color theme="1"/>
      <name val="Aptos Narrow"/>
      <family val="2"/>
      <scheme val="minor"/>
    </font>
    <font>
      <sz val="10"/>
      <color theme="1"/>
      <name val="Calibri"/>
      <family val="2"/>
    </font>
    <font>
      <sz val="10"/>
      <color theme="1"/>
      <name val="Arial"/>
      <family val="2"/>
    </font>
    <font>
      <sz val="11"/>
      <name val="Aptos Narrow"/>
      <family val="2"/>
    </font>
    <font>
      <sz val="9"/>
      <color theme="1"/>
      <name val="Aptos Narrow"/>
      <family val="2"/>
      <scheme val="minor"/>
    </font>
    <font>
      <sz val="9"/>
      <color rgb="FF000000"/>
      <name val="Aptos Narrow"/>
      <family val="2"/>
      <scheme val="minor"/>
    </font>
    <font>
      <b/>
      <sz val="11"/>
      <color theme="1"/>
      <name val="Aptos Display"/>
      <family val="2"/>
      <scheme val="major"/>
    </font>
    <font>
      <sz val="12"/>
      <color theme="1"/>
      <name val="Calibri Light"/>
      <family val="2"/>
    </font>
    <font>
      <sz val="11"/>
      <color theme="1"/>
      <name val="Aptos Narrow"/>
      <family val="2"/>
    </font>
    <font>
      <sz val="10"/>
      <color theme="1"/>
      <name val="Aptos Narrow"/>
      <family val="2"/>
    </font>
  </fonts>
  <fills count="5">
    <fill>
      <patternFill patternType="none"/>
    </fill>
    <fill>
      <patternFill patternType="gray125"/>
    </fill>
    <fill>
      <patternFill patternType="solid">
        <fgColor rgb="FFED3237"/>
        <bgColor indexed="64"/>
      </patternFill>
    </fill>
    <fill>
      <patternFill patternType="solid">
        <fgColor rgb="FF1E4E79"/>
        <bgColor rgb="FF1E4E79"/>
      </patternFill>
    </fill>
    <fill>
      <patternFill patternType="solid">
        <fgColor rgb="FF595A5C"/>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0" fontId="10" fillId="0" borderId="0" applyNumberFormat="0" applyFill="0" applyBorder="0" applyAlignment="0" applyProtection="0"/>
    <xf numFmtId="0" fontId="14" fillId="0" borderId="0"/>
    <xf numFmtId="166" fontId="1" fillId="0" borderId="0" applyFont="0" applyFill="0" applyBorder="0" applyAlignment="0" applyProtection="0"/>
    <xf numFmtId="0" fontId="14" fillId="0" borderId="0"/>
    <xf numFmtId="0" fontId="14" fillId="0" borderId="0"/>
  </cellStyleXfs>
  <cellXfs count="102">
    <xf numFmtId="0" fontId="0" fillId="0" borderId="0" xfId="0"/>
    <xf numFmtId="0" fontId="3"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0" fontId="6"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0" fillId="0" borderId="1" xfId="1" applyFill="1" applyBorder="1" applyAlignment="1">
      <alignment horizontal="center" vertical="center" wrapText="1"/>
    </xf>
    <xf numFmtId="0" fontId="0" fillId="0" borderId="0" xfId="0" applyAlignment="1">
      <alignment wrapText="1"/>
    </xf>
    <xf numFmtId="0" fontId="21" fillId="0" borderId="0" xfId="0" applyFont="1"/>
    <xf numFmtId="0" fontId="0" fillId="0" borderId="0" xfId="0" applyAlignment="1">
      <alignment horizontal="center"/>
    </xf>
    <xf numFmtId="0" fontId="22" fillId="0" borderId="0" xfId="0" applyFont="1"/>
    <xf numFmtId="0" fontId="21" fillId="0" borderId="0" xfId="0" applyFont="1" applyAlignment="1">
      <alignment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164"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wrapText="1" readingOrder="1"/>
    </xf>
    <xf numFmtId="164" fontId="0" fillId="0" borderId="1" xfId="0" applyNumberForma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9" fillId="0" borderId="4"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2" fillId="0" borderId="1" xfId="0" applyFont="1" applyBorder="1" applyAlignment="1" applyProtection="1">
      <alignment horizontal="center" vertical="center" wrapText="1"/>
      <protection locked="0"/>
    </xf>
    <xf numFmtId="0" fontId="13" fillId="0" borderId="1" xfId="0" applyFont="1" applyBorder="1" applyAlignment="1">
      <alignment horizontal="center" vertical="center" wrapText="1"/>
    </xf>
    <xf numFmtId="0" fontId="8" fillId="0" borderId="1" xfId="2" applyFont="1" applyBorder="1" applyAlignment="1">
      <alignment horizontal="center" vertical="center" wrapText="1"/>
    </xf>
    <xf numFmtId="0" fontId="8" fillId="0" borderId="1" xfId="0" quotePrefix="1" applyFont="1" applyBorder="1" applyAlignment="1">
      <alignment horizontal="center" vertical="center" wrapText="1"/>
    </xf>
    <xf numFmtId="0" fontId="11" fillId="0" borderId="1" xfId="0" applyFont="1" applyBorder="1" applyAlignment="1">
      <alignment horizontal="center" vertical="center" wrapText="1" readingOrder="1"/>
    </xf>
    <xf numFmtId="0" fontId="11" fillId="0" borderId="1" xfId="2" applyFont="1" applyBorder="1" applyAlignment="1">
      <alignment horizontal="center" vertical="center" wrapText="1"/>
    </xf>
    <xf numFmtId="0" fontId="11" fillId="0" borderId="1" xfId="0" quotePrefix="1" applyFont="1" applyBorder="1" applyAlignment="1">
      <alignment horizontal="center" vertical="center" wrapText="1"/>
    </xf>
    <xf numFmtId="0" fontId="0" fillId="0" borderId="4" xfId="0" applyBorder="1" applyAlignment="1">
      <alignment horizontal="center" vertical="center" wrapText="1"/>
    </xf>
    <xf numFmtId="0" fontId="9" fillId="0" borderId="1" xfId="0" quotePrefix="1" applyFont="1" applyBorder="1" applyAlignment="1">
      <alignment horizontal="center" vertical="center" wrapText="1"/>
    </xf>
    <xf numFmtId="4" fontId="9"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9" fillId="0" borderId="1" xfId="0" applyFont="1" applyBorder="1" applyAlignment="1">
      <alignment horizontal="center" vertical="center" wrapText="1" readingOrder="1"/>
    </xf>
    <xf numFmtId="0" fontId="18" fillId="0" borderId="1" xfId="0" applyFont="1" applyBorder="1" applyAlignment="1">
      <alignment horizontal="center" vertical="center" wrapText="1"/>
    </xf>
    <xf numFmtId="0" fontId="8" fillId="0" borderId="1" xfId="4" applyFont="1" applyBorder="1" applyAlignment="1">
      <alignment horizontal="center" vertical="center" wrapText="1"/>
    </xf>
    <xf numFmtId="0" fontId="18" fillId="0" borderId="1" xfId="2" applyFont="1" applyBorder="1" applyAlignment="1">
      <alignment horizontal="center" vertical="center" wrapText="1"/>
    </xf>
    <xf numFmtId="0" fontId="8" fillId="0" borderId="4" xfId="0" applyFont="1" applyBorder="1" applyAlignment="1">
      <alignment horizontal="center" vertical="center" wrapText="1"/>
    </xf>
    <xf numFmtId="164" fontId="9" fillId="0" borderId="4"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8" fillId="0" borderId="5" xfId="0" applyFont="1" applyBorder="1" applyAlignment="1">
      <alignment horizontal="center" vertical="center" wrapText="1"/>
    </xf>
    <xf numFmtId="0" fontId="19" fillId="0" borderId="1" xfId="0" applyFont="1" applyBorder="1" applyAlignment="1">
      <alignment horizontal="center" vertical="center" wrapText="1"/>
    </xf>
    <xf numFmtId="0" fontId="17" fillId="0" borderId="1" xfId="5" applyFont="1" applyBorder="1" applyAlignment="1">
      <alignment horizontal="center" vertical="center" wrapText="1"/>
    </xf>
    <xf numFmtId="0" fontId="17" fillId="0" borderId="2" xfId="5" applyFont="1" applyBorder="1" applyAlignment="1">
      <alignment horizontal="left" vertical="center" wrapText="1"/>
    </xf>
    <xf numFmtId="0" fontId="8" fillId="0" borderId="4" xfId="0" applyFont="1" applyBorder="1" applyAlignment="1">
      <alignment horizontal="center" vertical="center" wrapText="1" readingOrder="1"/>
    </xf>
    <xf numFmtId="0" fontId="11" fillId="0" borderId="4" xfId="0" applyFont="1" applyBorder="1" applyAlignment="1">
      <alignment horizontal="center" vertical="center" wrapText="1"/>
    </xf>
    <xf numFmtId="164" fontId="1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0" fontId="1" fillId="0" borderId="2" xfId="0" applyFont="1" applyBorder="1" applyAlignment="1">
      <alignment horizontal="left" vertical="center" wrapText="1"/>
    </xf>
    <xf numFmtId="0" fontId="14" fillId="0" borderId="1" xfId="0" applyFont="1" applyBorder="1" applyAlignment="1">
      <alignment vertical="center" wrapText="1"/>
    </xf>
    <xf numFmtId="164" fontId="1" fillId="0" borderId="1" xfId="0" applyNumberFormat="1" applyFont="1" applyBorder="1" applyAlignment="1">
      <alignment horizontal="center" vertical="center" wrapText="1"/>
    </xf>
    <xf numFmtId="4" fontId="1" fillId="0" borderId="1" xfId="0" applyNumberFormat="1" applyFont="1" applyBorder="1" applyAlignment="1">
      <alignment horizontal="left" vertical="center" wrapText="1"/>
    </xf>
    <xf numFmtId="0" fontId="1" fillId="0" borderId="4" xfId="0" applyFont="1" applyBorder="1" applyAlignment="1">
      <alignment horizontal="center" vertical="center" wrapText="1"/>
    </xf>
    <xf numFmtId="0" fontId="1" fillId="0" borderId="4" xfId="0" applyFont="1" applyBorder="1" applyAlignment="1">
      <alignment horizontal="left" vertical="center" wrapText="1"/>
    </xf>
    <xf numFmtId="0" fontId="24" fillId="0" borderId="1" xfId="0" applyFont="1" applyBorder="1" applyAlignment="1" applyProtection="1">
      <alignment horizontal="center" vertical="center" wrapText="1"/>
      <protection locked="0"/>
    </xf>
    <xf numFmtId="0" fontId="17"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1" fillId="0" borderId="1" xfId="1" applyNumberFormat="1" applyFont="1" applyFill="1" applyBorder="1" applyAlignment="1">
      <alignment horizontal="center" vertical="center" wrapText="1"/>
    </xf>
    <xf numFmtId="164" fontId="11" fillId="0" borderId="1" xfId="0" applyNumberFormat="1" applyFont="1" applyBorder="1" applyAlignment="1">
      <alignment horizontal="left" vertical="center" wrapText="1"/>
    </xf>
    <xf numFmtId="164" fontId="11" fillId="0" borderId="1" xfId="3" applyNumberFormat="1" applyFont="1" applyFill="1" applyBorder="1" applyAlignment="1">
      <alignment horizontal="center" vertical="center" wrapText="1"/>
    </xf>
    <xf numFmtId="165" fontId="1" fillId="0" borderId="2" xfId="0" applyNumberFormat="1" applyFont="1" applyBorder="1" applyAlignment="1">
      <alignment vertical="center" wrapText="1"/>
    </xf>
    <xf numFmtId="0" fontId="1" fillId="0" borderId="1" xfId="0" quotePrefix="1" applyFont="1" applyBorder="1" applyAlignment="1">
      <alignment horizontal="center" vertical="center" wrapText="1"/>
    </xf>
    <xf numFmtId="164" fontId="1" fillId="0" borderId="1" xfId="0" applyNumberFormat="1" applyFont="1" applyBorder="1" applyAlignment="1">
      <alignment horizontal="center" vertical="center"/>
    </xf>
    <xf numFmtId="0" fontId="1" fillId="0" borderId="2" xfId="0" applyFont="1" applyBorder="1" applyAlignment="1">
      <alignment vertical="center" wrapText="1"/>
    </xf>
    <xf numFmtId="0" fontId="11" fillId="0" borderId="1" xfId="0" applyFont="1" applyBorder="1" applyAlignment="1">
      <alignment horizontal="center" wrapText="1"/>
    </xf>
    <xf numFmtId="0" fontId="1" fillId="0" borderId="5" xfId="0" applyFont="1" applyBorder="1" applyAlignment="1">
      <alignment horizontal="center" vertical="center" wrapText="1"/>
    </xf>
    <xf numFmtId="0" fontId="11" fillId="0" borderId="4" xfId="0" applyFont="1" applyBorder="1" applyAlignment="1">
      <alignment horizontal="left" vertical="center" wrapText="1"/>
    </xf>
    <xf numFmtId="164" fontId="1" fillId="0" borderId="5" xfId="0" applyNumberFormat="1" applyFont="1" applyBorder="1" applyAlignment="1">
      <alignment horizontal="center" vertical="center" wrapText="1"/>
    </xf>
    <xf numFmtId="0" fontId="14" fillId="0" borderId="1" xfId="0" applyFont="1" applyBorder="1" applyAlignment="1">
      <alignment horizontal="center" vertical="center"/>
    </xf>
    <xf numFmtId="4" fontId="11" fillId="0" borderId="1" xfId="0" applyNumberFormat="1" applyFont="1" applyBorder="1" applyAlignment="1">
      <alignment horizontal="center" vertical="center" wrapText="1"/>
    </xf>
    <xf numFmtId="4"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0" fontId="11" fillId="0" borderId="5" xfId="0" applyFont="1" applyBorder="1" applyAlignment="1">
      <alignment horizontal="center" vertical="center" wrapText="1"/>
    </xf>
    <xf numFmtId="0" fontId="1" fillId="0" borderId="6" xfId="0" applyFont="1" applyBorder="1" applyAlignment="1">
      <alignment horizontal="left" vertical="center" wrapText="1"/>
    </xf>
    <xf numFmtId="4" fontId="11" fillId="0" borderId="4" xfId="0" applyNumberFormat="1" applyFont="1" applyBorder="1" applyAlignment="1">
      <alignment horizontal="center" vertical="center" wrapText="1"/>
    </xf>
    <xf numFmtId="0" fontId="1" fillId="0" borderId="7" xfId="0" applyFont="1" applyBorder="1" applyAlignment="1">
      <alignment horizontal="left" vertical="center" wrapText="1"/>
    </xf>
    <xf numFmtId="164" fontId="1" fillId="0" borderId="3" xfId="0" applyNumberFormat="1" applyFont="1" applyBorder="1" applyAlignment="1">
      <alignment horizontal="center" vertical="center" wrapText="1"/>
    </xf>
    <xf numFmtId="0" fontId="17" fillId="0" borderId="1" xfId="5" applyFont="1" applyBorder="1" applyAlignment="1">
      <alignment horizontal="center" vertical="center"/>
    </xf>
    <xf numFmtId="0" fontId="17" fillId="0" borderId="1" xfId="5" applyFont="1" applyBorder="1" applyAlignment="1">
      <alignment vertical="center" wrapText="1"/>
    </xf>
    <xf numFmtId="0" fontId="1" fillId="0" borderId="1" xfId="0" applyFont="1" applyBorder="1" applyAlignment="1">
      <alignment vertical="center" wrapText="1"/>
    </xf>
    <xf numFmtId="164" fontId="1" fillId="0" borderId="4" xfId="0" applyNumberFormat="1" applyFont="1" applyBorder="1" applyAlignment="1">
      <alignment horizontal="center" vertical="center" wrapText="1"/>
    </xf>
    <xf numFmtId="165" fontId="1" fillId="0" borderId="4" xfId="0" applyNumberFormat="1" applyFont="1" applyBorder="1" applyAlignment="1">
      <alignment horizontal="center" vertical="center" wrapText="1"/>
    </xf>
    <xf numFmtId="0" fontId="1" fillId="0" borderId="7" xfId="0" applyFont="1" applyBorder="1" applyAlignment="1">
      <alignment vertical="center" wrapText="1"/>
    </xf>
    <xf numFmtId="0" fontId="20" fillId="0" borderId="4" xfId="0" applyFont="1"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wrapText="1"/>
    </xf>
    <xf numFmtId="0" fontId="8" fillId="0" borderId="5" xfId="0" applyFont="1" applyBorder="1" applyAlignment="1">
      <alignment horizontal="center" vertical="center" wrapText="1" readingOrder="1"/>
    </xf>
    <xf numFmtId="0" fontId="20" fillId="0" borderId="5" xfId="0" applyFont="1" applyBorder="1" applyAlignment="1">
      <alignment horizontal="center" vertical="center" wrapText="1"/>
    </xf>
    <xf numFmtId="0" fontId="9" fillId="0" borderId="2" xfId="0" applyFont="1" applyBorder="1" applyAlignment="1">
      <alignment horizontal="center" vertical="center" wrapText="1"/>
    </xf>
    <xf numFmtId="0" fontId="9" fillId="0" borderId="8"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1" xfId="0" applyFont="1" applyBorder="1" applyAlignment="1">
      <alignment horizontal="left" vertical="center" wrapText="1"/>
    </xf>
    <xf numFmtId="0" fontId="1" fillId="0" borderId="4" xfId="0" applyFont="1" applyBorder="1" applyAlignment="1">
      <alignment horizontal="center" vertical="center"/>
    </xf>
    <xf numFmtId="167" fontId="1" fillId="0" borderId="4" xfId="0" applyNumberFormat="1" applyFont="1" applyBorder="1" applyAlignment="1">
      <alignment horizontal="center" vertical="center"/>
    </xf>
    <xf numFmtId="0" fontId="25" fillId="0" borderId="7" xfId="0" applyFont="1" applyBorder="1" applyAlignment="1">
      <alignment horizontal="left" vertical="center" wrapText="1"/>
    </xf>
    <xf numFmtId="0" fontId="1" fillId="0" borderId="8" xfId="0" applyFont="1" applyBorder="1" applyAlignment="1">
      <alignment horizontal="center" vertical="center" wrapText="1"/>
    </xf>
    <xf numFmtId="0" fontId="1" fillId="0" borderId="3" xfId="0" applyFont="1" applyBorder="1" applyAlignment="1">
      <alignment horizontal="left" vertical="center" wrapText="1"/>
    </xf>
    <xf numFmtId="0" fontId="1" fillId="0" borderId="5" xfId="0" applyFont="1" applyBorder="1" applyAlignment="1">
      <alignment horizontal="left" vertical="center" wrapText="1"/>
    </xf>
    <xf numFmtId="1" fontId="1" fillId="0" borderId="4" xfId="0" applyNumberFormat="1" applyFont="1" applyBorder="1" applyAlignment="1">
      <alignment horizontal="center" vertical="center" wrapText="1"/>
    </xf>
  </cellXfs>
  <cellStyles count="6">
    <cellStyle name="Currency" xfId="3" xr:uid="{A5039EE8-9D31-4FF4-8529-E14882DD0740}"/>
    <cellStyle name="Hipervínculo" xfId="1" builtinId="8"/>
    <cellStyle name="Normal" xfId="0" builtinId="0"/>
    <cellStyle name="Normal 4" xfId="4" xr:uid="{1E015330-3C65-4447-A9F1-9684573D875C}"/>
    <cellStyle name="Normal 6" xfId="2" xr:uid="{4BB69EE0-6B82-4FA2-A991-016625DC5DDB}"/>
    <cellStyle name="Normal 7" xfId="5" xr:uid="{592D2065-F7D4-4A52-86B1-895C54980D40}"/>
  </cellStyles>
  <dxfs count="23">
    <dxf>
      <font>
        <b val="0"/>
        <i val="0"/>
        <strike val="0"/>
        <condense val="0"/>
        <extend val="0"/>
        <outline val="0"/>
        <shadow val="0"/>
        <u val="none"/>
        <vertAlign val="baseline"/>
        <sz val="11"/>
        <color theme="1"/>
        <name val="Aptos Narrow"/>
        <family val="2"/>
        <scheme val="minor"/>
      </font>
      <fill>
        <patternFill patternType="none">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numFmt numFmtId="165" formatCode="&quot;S/&quot;\ #,##0.0;\-&quot;S/&quot;\ #,##0.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Display"/>
        <family val="2"/>
        <scheme val="major"/>
      </font>
      <numFmt numFmtId="164" formatCode="&quot;S/&quot;\ #,##0.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Display"/>
        <family val="2"/>
        <scheme val="major"/>
      </font>
      <numFmt numFmtId="164" formatCode="&quot;S/&quot;\ #,##0.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Display"/>
        <family val="2"/>
        <scheme val="major"/>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Display"/>
        <family val="2"/>
        <scheme val="major"/>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Display"/>
        <family val="2"/>
        <scheme val="major"/>
      </font>
      <fill>
        <patternFill patternType="none">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Display"/>
        <family val="2"/>
        <scheme val="major"/>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ptos Narrow"/>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numFmt numFmtId="164" formatCode="&quot;S/&quot;\ #,##0.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fill>
        <patternFill patternType="none">
          <bgColor auto="1"/>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0"/>
        <name val="Aptos Narrow"/>
        <family val="2"/>
        <scheme val="minor"/>
      </font>
      <fill>
        <patternFill patternType="solid">
          <fgColor indexed="64"/>
          <bgColor rgb="FF595A5C"/>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rgb="FF000000"/>
        </top>
      </border>
    </dxf>
    <dxf>
      <border>
        <bottom style="thin">
          <color rgb="FF000000"/>
        </bottom>
      </border>
    </dxf>
    <dxf>
      <border diagonalUp="0" diagonalDown="0">
        <left style="thin">
          <color rgb="FF000000"/>
        </left>
        <right style="thin">
          <color rgb="FF000000"/>
        </right>
        <top style="thin">
          <color rgb="FF000000"/>
        </top>
        <bottom style="thin">
          <color rgb="FF000000"/>
        </bottom>
      </border>
    </dxf>
    <dxf>
      <font>
        <b/>
        <i val="0"/>
        <strike val="0"/>
        <condense val="0"/>
        <extend val="0"/>
        <outline val="0"/>
        <shadow val="0"/>
        <u val="none"/>
        <vertAlign val="baseline"/>
        <sz val="12"/>
        <color theme="0"/>
        <name val="Aptos Narrow"/>
        <family val="2"/>
        <scheme val="minor"/>
      </font>
      <fill>
        <patternFill patternType="solid">
          <fgColor indexed="64"/>
          <bgColor rgb="FFED3237"/>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proinversion1-my.sharepoint.com/personal/consultor518_proinversion_gob_pe/Documents/ANGHINETH/CARTERAS%20DE%20INVERSI&#211;N/Copia%20de%2019.Cartera_Proyectos_en_Promoci&#243;n_16.10.25_Web%20(VF).xlsx" TargetMode="External"/><Relationship Id="rId1" Type="http://schemas.openxmlformats.org/officeDocument/2006/relationships/externalLinkPath" Target="/personal/consultor518_proinversion_gob_pe/Documents/ANGHINETH/CARTERAS%20DE%20INVERSI&#211;N/Copia%20de%2019.Cartera_Proyectos_en_Promoci&#243;n_16.10.25_Web%20(VF).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ggutierrez\Downloads\Cartera%20de%20Promoci&#243;n%2018.09.2025%20(1).xlsx" TargetMode="External"/><Relationship Id="rId1" Type="http://schemas.openxmlformats.org/officeDocument/2006/relationships/externalLinkPath" Target="file:///C:\Users\ggutierrez\Downloads\Cartera%20de%20Promoci&#243;n%2018.09.2025%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ampe/Downloads/Proceso%20de%20Tope%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SESOR"/>
      <sheetName val="Cartera_Promoción 01102025"/>
      <sheetName val="Alvaro"/>
      <sheetName val="Distribución"/>
      <sheetName val="Potenciales"/>
      <sheetName val="Distribución Cusco"/>
      <sheetName val="Gestor OXI"/>
      <sheetName val="CADE"/>
      <sheetName val="Con empresa"/>
      <sheetName val="Función-Tipología"/>
      <sheetName val="Retirados"/>
      <sheetName val="Tablas"/>
      <sheetName val="Tipologías"/>
      <sheetName val="FASE OXI"/>
      <sheetName val="Hoja1"/>
      <sheetName val="DEPARTAMENTO"/>
      <sheetName val="FUNCIÓN-SECTOR"/>
      <sheetName val="NIVEL DE GOBIERNO"/>
      <sheetName val="POR ENTIDAD"/>
      <sheetName val="POR TIPOLOGÍA"/>
      <sheetName val="Con informe previo"/>
      <sheetName val="Prioridad"/>
      <sheetName val="Departamentos"/>
      <sheetName val="CADE copia"/>
      <sheetName val="Hoja1 (2)"/>
      <sheetName val="Topes GL 2025"/>
      <sheetName val="ASESORES"/>
      <sheetName val="Copia de 19"/>
    </sheetNames>
    <sheetDataSet>
      <sheetData sheetId="0"/>
      <sheetData sheetId="1"/>
      <sheetData sheetId="2"/>
      <sheetData sheetId="3"/>
      <sheetData sheetId="4"/>
      <sheetData sheetId="5"/>
      <sheetData sheetId="6"/>
      <sheetData sheetId="7"/>
      <sheetData sheetId="8"/>
      <sheetData sheetId="9"/>
      <sheetData sheetId="10"/>
      <sheetData sheetId="11">
        <row r="2">
          <cell r="I2" t="str">
            <v>CARLOS ZARATE</v>
          </cell>
        </row>
        <row r="3">
          <cell r="F3" t="str">
            <v>GLD</v>
          </cell>
          <cell r="I3" t="str">
            <v>CAROLA ALENCASTRE</v>
          </cell>
        </row>
        <row r="4">
          <cell r="F4" t="str">
            <v>GLP</v>
          </cell>
          <cell r="I4" t="str">
            <v>CESAR HOSPINO</v>
          </cell>
        </row>
        <row r="5">
          <cell r="F5" t="str">
            <v>GR</v>
          </cell>
          <cell r="I5" t="str">
            <v>CLAUDIO GUILLEN</v>
          </cell>
        </row>
        <row r="6">
          <cell r="F6" t="str">
            <v>GN</v>
          </cell>
          <cell r="I6" t="str">
            <v>DANTE ROJAS</v>
          </cell>
        </row>
        <row r="7">
          <cell r="I7" t="str">
            <v>JOEL APAZA</v>
          </cell>
        </row>
        <row r="8">
          <cell r="I8" t="str">
            <v>JULISSA GARCÍA</v>
          </cell>
        </row>
        <row r="9">
          <cell r="I9" t="str">
            <v>KAREN SANTUAL</v>
          </cell>
        </row>
        <row r="10">
          <cell r="I10" t="str">
            <v xml:space="preserve">TAYA LEÓN </v>
          </cell>
        </row>
        <row r="11">
          <cell r="I11" t="str">
            <v>LILIAN CAMPOVERDE</v>
          </cell>
        </row>
        <row r="12">
          <cell r="I12" t="str">
            <v>LIZBETH BRAVO</v>
          </cell>
        </row>
        <row r="13">
          <cell r="I13" t="str">
            <v>LUIS CIEZA</v>
          </cell>
        </row>
        <row r="14">
          <cell r="I14" t="str">
            <v>MAGDALENA TALAVERA</v>
          </cell>
        </row>
        <row r="15">
          <cell r="I15" t="str">
            <v>NAYEDITH ALANIA</v>
          </cell>
        </row>
        <row r="16">
          <cell r="I16" t="str">
            <v>NOIRETE BUSTAMANTE</v>
          </cell>
        </row>
        <row r="17">
          <cell r="I17" t="str">
            <v>ÑURKA TARAZONA</v>
          </cell>
        </row>
        <row r="18">
          <cell r="I18" t="str">
            <v>PAOLA TERÁN</v>
          </cell>
        </row>
        <row r="19">
          <cell r="I19" t="str">
            <v>ROSA ALFARO</v>
          </cell>
        </row>
        <row r="20">
          <cell r="I20" t="str">
            <v>WILSON ESTEBAN</v>
          </cell>
        </row>
      </sheetData>
      <sheetData sheetId="12">
        <row r="4">
          <cell r="A4" t="str">
            <v>AGROPECUARIA</v>
          </cell>
        </row>
        <row r="5">
          <cell r="A5" t="str">
            <v>AMBIENTE</v>
          </cell>
        </row>
        <row r="6">
          <cell r="A6" t="str">
            <v>COMERCIO</v>
          </cell>
        </row>
        <row r="7">
          <cell r="A7" t="str">
            <v>COMUNICACIONES</v>
          </cell>
        </row>
        <row r="8">
          <cell r="A8" t="str">
            <v>CULTURA Y DEPORTE</v>
          </cell>
        </row>
        <row r="9">
          <cell r="A9" t="str">
            <v>DEFENSA Y SEGURIDAD NACIONAL</v>
          </cell>
        </row>
        <row r="10">
          <cell r="A10" t="str">
            <v>EDUCACIÓN</v>
          </cell>
        </row>
        <row r="11">
          <cell r="A11" t="str">
            <v>ENERGÍA</v>
          </cell>
        </row>
        <row r="12">
          <cell r="A12" t="str">
            <v>JUSTICIA</v>
          </cell>
        </row>
        <row r="13">
          <cell r="A13" t="str">
            <v>ORDEN PÚBLICO Y SEGURIDAD</v>
          </cell>
        </row>
        <row r="14">
          <cell r="A14" t="str">
            <v>PESCA</v>
          </cell>
        </row>
        <row r="15">
          <cell r="A15" t="str">
            <v>PLANEAMIENTO, GESTIÓN Y RESERVA DE CONTINGENCIA</v>
          </cell>
        </row>
        <row r="16">
          <cell r="A16" t="str">
            <v>PROTECCIÓN SOCIAL</v>
          </cell>
        </row>
        <row r="17">
          <cell r="A17" t="str">
            <v>SALUD</v>
          </cell>
        </row>
        <row r="18">
          <cell r="A18" t="str">
            <v>SANEAMIENTO</v>
          </cell>
        </row>
        <row r="19">
          <cell r="A19" t="str">
            <v>TRABAJO</v>
          </cell>
        </row>
        <row r="20">
          <cell r="A20" t="str">
            <v>TRANSPORTE</v>
          </cell>
        </row>
        <row r="21">
          <cell r="A21" t="str">
            <v>TURISMO</v>
          </cell>
        </row>
        <row r="22">
          <cell r="A22" t="str">
            <v>VIVIENDA Y DESARROLLO URBANO</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rtera_Promoción 18092025"/>
      <sheetName val="Hoja1"/>
      <sheetName val="Hoja1 act"/>
      <sheetName val="Hoja2"/>
      <sheetName val="Tablas"/>
      <sheetName val="Departamentos"/>
      <sheetName val="Cartera de Promoción 18.09"/>
    </sheet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 Gráficos Tope GL (2)"/>
      <sheetName val="Comparativo Tope GL 2023-2022"/>
      <sheetName val="1. GL - Anexo 2 (DGTP)"/>
      <sheetName val="2. GL - Anexo 2 (DGPMADCF)"/>
      <sheetName val="3. GL - Procedimiento Tope 2024"/>
      <sheetName val="Hoja2"/>
      <sheetName val="Hoja7"/>
      <sheetName val="Hoja1"/>
      <sheetName val="5. Gráfico GL"/>
      <sheetName val="5. Gráficos Tope GL"/>
    </sheetNames>
    <sheetDataSet>
      <sheetData sheetId="0"/>
      <sheetData sheetId="1"/>
      <sheetData sheetId="2"/>
      <sheetData sheetId="3"/>
      <sheetData sheetId="4"/>
      <sheetData sheetId="5"/>
      <sheetData sheetId="6"/>
      <sheetData sheetId="7"/>
      <sheetData sheetId="8"/>
      <sheetData sheetId="9"/>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ta 1" id="{B99CC50B-22EC-4675-A2B4-E2A175BD82C4}"/>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9663EDA-0822-46F7-923F-6DA0E2E891FF}" name="Tabla243" displayName="Tabla243" ref="A2:S531" totalsRowShown="0" headerRowDxfId="22" headerRowBorderDxfId="20" tableBorderDxfId="21" totalsRowBorderDxfId="19">
  <autoFilter ref="A2:S531" xr:uid="{AFA8D80C-A740-4110-B7F4-7130CA669681}"/>
  <sortState xmlns:xlrd2="http://schemas.microsoft.com/office/spreadsheetml/2017/richdata2" ref="A3:S531">
    <sortCondition ref="F2:F531"/>
  </sortState>
  <tableColumns count="19">
    <tableColumn id="1" xr3:uid="{F2050EFA-3B6A-457B-8D59-08DA560706B8}" name="N°" dataDxfId="18"/>
    <tableColumn id="2" xr3:uid="{432230D4-1719-4A41-ADD1-B1E6ACD67585}" name="FASE OXI 2/." dataDxfId="17"/>
    <tableColumn id="3" xr3:uid="{9687E29E-7FF1-485E-997A-F456CB767D31}" name="TIPO DE INVERSIÓN 3/." dataDxfId="16"/>
    <tableColumn id="4" xr3:uid="{5CAAFBAC-E23C-4A85-9840-BCA8104C1239}" name="ÚLTIMO NIVEL DE ESTUDIO" dataDxfId="15"/>
    <tableColumn id="5" xr3:uid="{ADB17A8F-A0B2-4F60-9E7F-8121B77B6620}" name="NIVEL DE GOBIERNO" dataDxfId="14"/>
    <tableColumn id="6" xr3:uid="{0E279A62-3B51-463E-875F-CC1F3AAAB5C1}" name="DEPARTAMENTO" dataDxfId="13"/>
    <tableColumn id="7" xr3:uid="{DAE5C04D-BE10-48E5-ADFE-15F9C3A1D281}" name="PROVINCIA" dataDxfId="12"/>
    <tableColumn id="8" xr3:uid="{FB37C402-73A5-45F0-8648-FCE123B21016}" name="DISTRITO" dataDxfId="11"/>
    <tableColumn id="9" xr3:uid="{787864B5-0DA3-4686-9B5C-56E362FE9C2F}" name="ENTIDAD" dataDxfId="10"/>
    <tableColumn id="10" xr3:uid="{2AB61C16-EA5E-4920-801C-3F242AF07FE4}" name="LINK _x000a_WEB" dataDxfId="9" dataCellStyle="Hipervínculo">
      <calculatedColumnFormula>HYPERLINK("https://ofi5.mef.gob.pe/ssi/Ssi/Index?codigo="&amp;K3&amp;"&amp;tipo=2",K3)</calculatedColumnFormula>
    </tableColumn>
    <tableColumn id="11" xr3:uid="{A54B7F72-EAAB-4D21-AC74-B707E6B9E482}" name="CODIGO SNIP/_x000a_INVIERTE.PE/ CÓDIGO IDEA2" dataDxfId="8"/>
    <tableColumn id="12" xr3:uid="{84060FEE-C5D5-4725-BF96-CF4675CFEC68}" name="NOMBRE DEL PROYECTO" dataDxfId="7"/>
    <tableColumn id="13" xr3:uid="{CDED3A6D-4A0F-4921-A361-CED66A9BF7D4}" name="FUNCIÓN" dataDxfId="6"/>
    <tableColumn id="14" xr3:uid="{B35E9666-9865-4CF5-B040-3EF0B4E86B62}" name="TIPOLOGIA" dataDxfId="5"/>
    <tableColumn id="15" xr3:uid="{9A6A5713-F5F7-4F7D-8C2E-E685E4D57C7F}" name="MONTO DE INVERSIÓN REFERENCIAL" dataDxfId="4"/>
    <tableColumn id="16" xr3:uid="{52192E87-F8B6-49A0-8929-294B39F1B540}" name="MONTO S/ M" dataDxfId="3">
      <calculatedColumnFormula>+O3/1000000</calculatedColumnFormula>
    </tableColumn>
    <tableColumn id="17" xr3:uid="{F7702032-5934-4D6C-A613-680EA4029291}" name="RANGO DE INVERSIÓN" dataDxfId="2"/>
    <tableColumn id="18" xr3:uid="{A6B5BE65-C5D6-4191-887E-DCDABD8E9EE9}" name="TOPE CIPRL 2025" dataDxfId="1"/>
    <tableColumn id="20" xr3:uid="{9DC403C1-5F29-4543-80EF-E8B6CDD159FB}" name="NECESIDAD DE FINANCIAMIENTO Y EJECUCIÓN, BAJO OXI"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0F9C8-31C5-4A33-9E63-AFA8445BB268}">
  <sheetPr>
    <tabColor rgb="FF92D050"/>
    <pageSetUpPr autoPageBreaks="0"/>
  </sheetPr>
  <dimension ref="A1:S541"/>
  <sheetViews>
    <sheetView showGridLines="0" tabSelected="1" zoomScale="50" zoomScaleNormal="50" workbookViewId="0">
      <pane ySplit="2" topLeftCell="A522" activePane="bottomLeft" state="frozen"/>
      <selection pane="bottomLeft" activeCell="G543" sqref="G543"/>
    </sheetView>
  </sheetViews>
  <sheetFormatPr defaultColWidth="11.42578125" defaultRowHeight="15"/>
  <cols>
    <col min="1" max="1" width="7.5703125" customWidth="1"/>
    <col min="2" max="2" width="21.28515625" customWidth="1"/>
    <col min="3" max="3" width="25.5703125" customWidth="1"/>
    <col min="4" max="4" width="19.28515625" style="8" customWidth="1"/>
    <col min="5" max="5" width="28.140625" customWidth="1"/>
    <col min="6" max="6" width="21.42578125" customWidth="1"/>
    <col min="7" max="7" width="21.140625" customWidth="1"/>
    <col min="8" max="8" width="19.85546875" customWidth="1"/>
    <col min="9" max="9" width="37.28515625" customWidth="1"/>
    <col min="10" max="10" width="16.28515625" customWidth="1"/>
    <col min="11" max="11" width="19" style="9" customWidth="1"/>
    <col min="12" max="12" width="106.5703125" style="9" customWidth="1"/>
    <col min="13" max="13" width="25.7109375" style="10" customWidth="1"/>
    <col min="14" max="14" width="30.5703125" style="10" customWidth="1"/>
    <col min="15" max="15" width="17.85546875" customWidth="1"/>
    <col min="16" max="16" width="22" customWidth="1"/>
    <col min="17" max="17" width="19.85546875" customWidth="1"/>
    <col min="18" max="18" width="23.28515625" customWidth="1"/>
    <col min="19" max="19" width="30.140625" customWidth="1"/>
  </cols>
  <sheetData>
    <row r="1" spans="1:19" ht="30" customHeight="1">
      <c r="A1" s="1" t="s">
        <v>0</v>
      </c>
      <c r="B1" s="2"/>
      <c r="C1" s="2"/>
      <c r="D1" s="2"/>
      <c r="E1" s="2"/>
      <c r="F1" s="2"/>
      <c r="G1" s="2"/>
      <c r="H1" s="2"/>
      <c r="I1" s="2"/>
      <c r="J1" s="2"/>
      <c r="K1" s="2"/>
      <c r="L1" s="2"/>
      <c r="M1" s="3"/>
      <c r="N1" s="3"/>
      <c r="O1" s="2"/>
      <c r="P1" s="2"/>
      <c r="Q1" s="2"/>
      <c r="R1" s="2"/>
      <c r="S1" s="2"/>
    </row>
    <row r="2" spans="1:19" ht="54.95" customHeight="1">
      <c r="A2" s="4"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c r="Q2" s="4" t="s">
        <v>17</v>
      </c>
      <c r="R2" s="4" t="s">
        <v>18</v>
      </c>
      <c r="S2" s="5" t="s">
        <v>19</v>
      </c>
    </row>
    <row r="3" spans="1:19" ht="78.75" customHeight="1">
      <c r="A3" s="6">
        <v>1</v>
      </c>
      <c r="B3" s="14" t="s">
        <v>20</v>
      </c>
      <c r="C3" s="14" t="s">
        <v>21</v>
      </c>
      <c r="D3" s="14" t="s">
        <v>22</v>
      </c>
      <c r="E3" s="14" t="s">
        <v>23</v>
      </c>
      <c r="F3" s="14" t="s">
        <v>24</v>
      </c>
      <c r="G3" s="14" t="s">
        <v>24</v>
      </c>
      <c r="H3" s="14" t="s">
        <v>24</v>
      </c>
      <c r="I3" s="14" t="s">
        <v>25</v>
      </c>
      <c r="J3" s="7">
        <f t="shared" ref="J3:J66" si="0">HYPERLINK("https://ofi5.mef.gob.pe/ssi/Ssi/Index?codigo="&amp;K3&amp;"&amp;tipo=2",K3)</f>
        <v>2631478</v>
      </c>
      <c r="K3" s="20">
        <v>2631478</v>
      </c>
      <c r="L3" s="21" t="s">
        <v>26</v>
      </c>
      <c r="M3" s="23" t="s">
        <v>27</v>
      </c>
      <c r="N3" s="20" t="s">
        <v>28</v>
      </c>
      <c r="O3" s="53">
        <v>11228129.199999999</v>
      </c>
      <c r="P3" s="49">
        <f t="shared" ref="P3:P66" si="1">+O3/1000000</f>
        <v>11.2281292</v>
      </c>
      <c r="Q3" s="20" t="str">
        <f t="shared" ref="Q3:Q34" si="2">IF(O3&lt;1000000,"Menos de 1 millón",
IF(O3&lt;=3000000,"Entre 1 y 3 millones",
IF(O3&lt;=10000000,"Entre 3 y 10 millones",
IF(O3&lt;=30000000,"Entre 10 y 30 millones",
IF(O3&lt;=50000000,"Entre 30 y 50 millones",
IF(O3&lt;=100000000,"Entre 50 y 100 millones",
"Más de 100 millones"))))))</f>
        <v>Entre 10 y 30 millones</v>
      </c>
      <c r="R3" s="50">
        <v>635658720.30999994</v>
      </c>
      <c r="S3" s="51" t="s">
        <v>29</v>
      </c>
    </row>
    <row r="4" spans="1:19" ht="78.75" customHeight="1">
      <c r="A4" s="6">
        <v>2</v>
      </c>
      <c r="B4" s="14" t="s">
        <v>20</v>
      </c>
      <c r="C4" s="14" t="s">
        <v>30</v>
      </c>
      <c r="D4" s="14" t="s">
        <v>31</v>
      </c>
      <c r="E4" s="14" t="s">
        <v>23</v>
      </c>
      <c r="F4" s="14" t="s">
        <v>24</v>
      </c>
      <c r="G4" s="14" t="s">
        <v>32</v>
      </c>
      <c r="H4" s="14" t="s">
        <v>32</v>
      </c>
      <c r="I4" s="14" t="s">
        <v>25</v>
      </c>
      <c r="J4" s="7">
        <f t="shared" si="0"/>
        <v>2675082</v>
      </c>
      <c r="K4" s="23">
        <v>2675082</v>
      </c>
      <c r="L4" s="21" t="s">
        <v>33</v>
      </c>
      <c r="M4" s="20" t="s">
        <v>34</v>
      </c>
      <c r="N4" s="20" t="s">
        <v>35</v>
      </c>
      <c r="O4" s="53" t="s">
        <v>36</v>
      </c>
      <c r="P4" s="49">
        <f t="shared" si="1"/>
        <v>10.690819099999999</v>
      </c>
      <c r="Q4" s="20" t="str">
        <f t="shared" si="2"/>
        <v>Más de 100 millones</v>
      </c>
      <c r="R4" s="50">
        <v>635658720.30999994</v>
      </c>
      <c r="S4" s="51" t="s">
        <v>37</v>
      </c>
    </row>
    <row r="5" spans="1:19" ht="78.75" customHeight="1">
      <c r="A5" s="6">
        <v>3</v>
      </c>
      <c r="B5" s="14" t="s">
        <v>38</v>
      </c>
      <c r="C5" s="14" t="s">
        <v>30</v>
      </c>
      <c r="D5" s="14" t="s">
        <v>39</v>
      </c>
      <c r="E5" s="14" t="s">
        <v>23</v>
      </c>
      <c r="F5" s="14" t="s">
        <v>24</v>
      </c>
      <c r="G5" s="14" t="s">
        <v>32</v>
      </c>
      <c r="H5" s="14" t="s">
        <v>32</v>
      </c>
      <c r="I5" s="14" t="s">
        <v>25</v>
      </c>
      <c r="J5" s="7">
        <f t="shared" si="0"/>
        <v>2473935</v>
      </c>
      <c r="K5" s="25">
        <v>2473935</v>
      </c>
      <c r="L5" s="21" t="s">
        <v>40</v>
      </c>
      <c r="M5" s="20" t="s">
        <v>41</v>
      </c>
      <c r="N5" s="20" t="s">
        <v>42</v>
      </c>
      <c r="O5" s="53">
        <v>68354226.890000001</v>
      </c>
      <c r="P5" s="49">
        <f t="shared" si="1"/>
        <v>68.354226890000007</v>
      </c>
      <c r="Q5" s="20" t="str">
        <f t="shared" si="2"/>
        <v>Entre 50 y 100 millones</v>
      </c>
      <c r="R5" s="50">
        <v>635658720.30999994</v>
      </c>
      <c r="S5" s="51" t="s">
        <v>29</v>
      </c>
    </row>
    <row r="6" spans="1:19" ht="54.95" customHeight="1">
      <c r="A6" s="6">
        <v>4</v>
      </c>
      <c r="B6" s="14" t="s">
        <v>20</v>
      </c>
      <c r="C6" s="14" t="s">
        <v>30</v>
      </c>
      <c r="D6" s="14" t="s">
        <v>39</v>
      </c>
      <c r="E6" s="14" t="s">
        <v>23</v>
      </c>
      <c r="F6" s="14" t="s">
        <v>24</v>
      </c>
      <c r="G6" s="14" t="s">
        <v>32</v>
      </c>
      <c r="H6" s="14" t="s">
        <v>32</v>
      </c>
      <c r="I6" s="14" t="s">
        <v>25</v>
      </c>
      <c r="J6" s="7">
        <f t="shared" si="0"/>
        <v>2466265</v>
      </c>
      <c r="K6" s="20">
        <v>2466265</v>
      </c>
      <c r="L6" s="21" t="s">
        <v>43</v>
      </c>
      <c r="M6" s="20" t="s">
        <v>41</v>
      </c>
      <c r="N6" s="20" t="s">
        <v>42</v>
      </c>
      <c r="O6" s="53">
        <v>26993378.710000001</v>
      </c>
      <c r="P6" s="49">
        <f t="shared" si="1"/>
        <v>26.993378710000002</v>
      </c>
      <c r="Q6" s="20" t="str">
        <f t="shared" si="2"/>
        <v>Entre 10 y 30 millones</v>
      </c>
      <c r="R6" s="50">
        <v>635658720.30999994</v>
      </c>
      <c r="S6" s="51" t="s">
        <v>29</v>
      </c>
    </row>
    <row r="7" spans="1:19" ht="65.25" customHeight="1">
      <c r="A7" s="6">
        <v>5</v>
      </c>
      <c r="B7" s="14" t="s">
        <v>20</v>
      </c>
      <c r="C7" s="14" t="s">
        <v>30</v>
      </c>
      <c r="D7" s="14" t="s">
        <v>31</v>
      </c>
      <c r="E7" s="14" t="s">
        <v>23</v>
      </c>
      <c r="F7" s="14" t="s">
        <v>24</v>
      </c>
      <c r="G7" s="14" t="s">
        <v>32</v>
      </c>
      <c r="H7" s="14" t="s">
        <v>44</v>
      </c>
      <c r="I7" s="14" t="s">
        <v>25</v>
      </c>
      <c r="J7" s="7">
        <f t="shared" si="0"/>
        <v>2561013</v>
      </c>
      <c r="K7" s="25">
        <v>2561013</v>
      </c>
      <c r="L7" s="21" t="s">
        <v>45</v>
      </c>
      <c r="M7" s="20" t="s">
        <v>46</v>
      </c>
      <c r="N7" s="20" t="s">
        <v>47</v>
      </c>
      <c r="O7" s="53">
        <v>14223091.25</v>
      </c>
      <c r="P7" s="49">
        <f t="shared" si="1"/>
        <v>14.22309125</v>
      </c>
      <c r="Q7" s="20" t="str">
        <f t="shared" si="2"/>
        <v>Entre 10 y 30 millones</v>
      </c>
      <c r="R7" s="50">
        <v>635658720.30999994</v>
      </c>
      <c r="S7" s="51" t="s">
        <v>37</v>
      </c>
    </row>
    <row r="8" spans="1:19" ht="67.5" customHeight="1">
      <c r="A8" s="6">
        <v>6</v>
      </c>
      <c r="B8" s="14" t="s">
        <v>38</v>
      </c>
      <c r="C8" s="14" t="s">
        <v>30</v>
      </c>
      <c r="D8" s="14" t="s">
        <v>39</v>
      </c>
      <c r="E8" s="14" t="s">
        <v>23</v>
      </c>
      <c r="F8" s="14" t="s">
        <v>24</v>
      </c>
      <c r="G8" s="14" t="s">
        <v>32</v>
      </c>
      <c r="H8" s="14" t="s">
        <v>44</v>
      </c>
      <c r="I8" s="14" t="s">
        <v>25</v>
      </c>
      <c r="J8" s="7">
        <f t="shared" si="0"/>
        <v>2276904</v>
      </c>
      <c r="K8" s="20">
        <v>2276904</v>
      </c>
      <c r="L8" s="21" t="s">
        <v>48</v>
      </c>
      <c r="M8" s="20" t="s">
        <v>41</v>
      </c>
      <c r="N8" s="20" t="s">
        <v>49</v>
      </c>
      <c r="O8" s="53">
        <v>79020970.989999995</v>
      </c>
      <c r="P8" s="49">
        <f t="shared" si="1"/>
        <v>79.020970989999995</v>
      </c>
      <c r="Q8" s="20" t="str">
        <f t="shared" si="2"/>
        <v>Entre 50 y 100 millones</v>
      </c>
      <c r="R8" s="50">
        <v>635658720.30999994</v>
      </c>
      <c r="S8" s="51" t="s">
        <v>50</v>
      </c>
    </row>
    <row r="9" spans="1:19" ht="80.25" customHeight="1">
      <c r="A9" s="6">
        <v>7</v>
      </c>
      <c r="B9" s="14" t="s">
        <v>20</v>
      </c>
      <c r="C9" s="14" t="s">
        <v>30</v>
      </c>
      <c r="D9" s="14" t="s">
        <v>31</v>
      </c>
      <c r="E9" s="14" t="s">
        <v>23</v>
      </c>
      <c r="F9" s="14" t="s">
        <v>24</v>
      </c>
      <c r="G9" s="14" t="s">
        <v>32</v>
      </c>
      <c r="H9" s="14" t="s">
        <v>44</v>
      </c>
      <c r="I9" s="14" t="s">
        <v>25</v>
      </c>
      <c r="J9" s="7">
        <f t="shared" si="0"/>
        <v>2628416</v>
      </c>
      <c r="K9" s="20">
        <v>2628416</v>
      </c>
      <c r="L9" s="21" t="s">
        <v>51</v>
      </c>
      <c r="M9" s="20" t="s">
        <v>46</v>
      </c>
      <c r="N9" s="20" t="s">
        <v>47</v>
      </c>
      <c r="O9" s="53">
        <v>3754762.19</v>
      </c>
      <c r="P9" s="49">
        <f t="shared" si="1"/>
        <v>3.7547621900000001</v>
      </c>
      <c r="Q9" s="20" t="str">
        <f t="shared" si="2"/>
        <v>Entre 3 y 10 millones</v>
      </c>
      <c r="R9" s="50">
        <v>635658720.30999994</v>
      </c>
      <c r="S9" s="51" t="s">
        <v>37</v>
      </c>
    </row>
    <row r="10" spans="1:19" ht="80.25" customHeight="1">
      <c r="A10" s="6">
        <v>8</v>
      </c>
      <c r="B10" s="14" t="s">
        <v>20</v>
      </c>
      <c r="C10" s="14" t="s">
        <v>30</v>
      </c>
      <c r="D10" s="14" t="s">
        <v>39</v>
      </c>
      <c r="E10" s="14" t="s">
        <v>23</v>
      </c>
      <c r="F10" s="14" t="s">
        <v>24</v>
      </c>
      <c r="G10" s="14" t="s">
        <v>52</v>
      </c>
      <c r="H10" s="14" t="s">
        <v>53</v>
      </c>
      <c r="I10" s="14" t="s">
        <v>25</v>
      </c>
      <c r="J10" s="7">
        <f t="shared" si="0"/>
        <v>2063966</v>
      </c>
      <c r="K10" s="20">
        <v>2063966</v>
      </c>
      <c r="L10" s="21" t="s">
        <v>54</v>
      </c>
      <c r="M10" s="23" t="s">
        <v>27</v>
      </c>
      <c r="N10" s="20" t="s">
        <v>28</v>
      </c>
      <c r="O10" s="53">
        <v>175179330.22</v>
      </c>
      <c r="P10" s="49">
        <f t="shared" si="1"/>
        <v>175.17933022</v>
      </c>
      <c r="Q10" s="20" t="str">
        <f t="shared" si="2"/>
        <v>Más de 100 millones</v>
      </c>
      <c r="R10" s="50">
        <v>635658720.30999994</v>
      </c>
      <c r="S10" s="51" t="s">
        <v>29</v>
      </c>
    </row>
    <row r="11" spans="1:19" ht="80.25" customHeight="1">
      <c r="A11" s="6">
        <v>9</v>
      </c>
      <c r="B11" s="14" t="s">
        <v>55</v>
      </c>
      <c r="C11" s="14" t="s">
        <v>30</v>
      </c>
      <c r="D11" s="14" t="s">
        <v>56</v>
      </c>
      <c r="E11" s="14" t="s">
        <v>23</v>
      </c>
      <c r="F11" s="14" t="s">
        <v>24</v>
      </c>
      <c r="G11" s="14" t="s">
        <v>57</v>
      </c>
      <c r="H11" s="14" t="s">
        <v>58</v>
      </c>
      <c r="I11" s="14" t="s">
        <v>25</v>
      </c>
      <c r="J11" s="7" t="str">
        <f t="shared" si="0"/>
        <v>IDEA</v>
      </c>
      <c r="K11" s="25" t="s">
        <v>56</v>
      </c>
      <c r="L11" s="21" t="s">
        <v>59</v>
      </c>
      <c r="M11" s="20" t="s">
        <v>34</v>
      </c>
      <c r="N11" s="20" t="s">
        <v>35</v>
      </c>
      <c r="O11" s="53">
        <v>11246974.210000001</v>
      </c>
      <c r="P11" s="49">
        <f t="shared" si="1"/>
        <v>11.246974210000001</v>
      </c>
      <c r="Q11" s="20" t="str">
        <f t="shared" si="2"/>
        <v>Entre 10 y 30 millones</v>
      </c>
      <c r="R11" s="50">
        <v>635658720.30999994</v>
      </c>
      <c r="S11" s="51" t="s">
        <v>60</v>
      </c>
    </row>
    <row r="12" spans="1:19" ht="54.95" customHeight="1">
      <c r="A12" s="6">
        <v>10</v>
      </c>
      <c r="B12" s="14" t="s">
        <v>38</v>
      </c>
      <c r="C12" s="14" t="s">
        <v>30</v>
      </c>
      <c r="D12" s="14" t="s">
        <v>39</v>
      </c>
      <c r="E12" s="14" t="s">
        <v>23</v>
      </c>
      <c r="F12" s="14" t="s">
        <v>24</v>
      </c>
      <c r="G12" s="14" t="s">
        <v>57</v>
      </c>
      <c r="H12" s="14" t="s">
        <v>57</v>
      </c>
      <c r="I12" s="14" t="s">
        <v>25</v>
      </c>
      <c r="J12" s="7">
        <f t="shared" si="0"/>
        <v>2427388</v>
      </c>
      <c r="K12" s="25">
        <v>2427388</v>
      </c>
      <c r="L12" s="21" t="s">
        <v>61</v>
      </c>
      <c r="M12" s="20" t="s">
        <v>41</v>
      </c>
      <c r="N12" s="20" t="s">
        <v>49</v>
      </c>
      <c r="O12" s="53">
        <v>38788407.619999997</v>
      </c>
      <c r="P12" s="49">
        <f t="shared" si="1"/>
        <v>38.788407619999994</v>
      </c>
      <c r="Q12" s="20" t="str">
        <f t="shared" si="2"/>
        <v>Entre 30 y 50 millones</v>
      </c>
      <c r="R12" s="50">
        <v>635658720.30999994</v>
      </c>
      <c r="S12" s="51" t="s">
        <v>29</v>
      </c>
    </row>
    <row r="13" spans="1:19" ht="68.25" customHeight="1">
      <c r="A13" s="6">
        <v>11</v>
      </c>
      <c r="B13" s="14" t="s">
        <v>20</v>
      </c>
      <c r="C13" s="14" t="s">
        <v>30</v>
      </c>
      <c r="D13" s="14" t="s">
        <v>39</v>
      </c>
      <c r="E13" s="14" t="s">
        <v>23</v>
      </c>
      <c r="F13" s="14" t="s">
        <v>24</v>
      </c>
      <c r="G13" s="14" t="s">
        <v>57</v>
      </c>
      <c r="H13" s="14" t="s">
        <v>57</v>
      </c>
      <c r="I13" s="14" t="s">
        <v>25</v>
      </c>
      <c r="J13" s="7">
        <f t="shared" si="0"/>
        <v>2592094</v>
      </c>
      <c r="K13" s="20">
        <v>2592094</v>
      </c>
      <c r="L13" s="21" t="s">
        <v>62</v>
      </c>
      <c r="M13" s="23" t="s">
        <v>63</v>
      </c>
      <c r="N13" s="20" t="s">
        <v>64</v>
      </c>
      <c r="O13" s="53">
        <v>13014768.01</v>
      </c>
      <c r="P13" s="49">
        <f t="shared" si="1"/>
        <v>13.014768009999999</v>
      </c>
      <c r="Q13" s="20" t="str">
        <f t="shared" si="2"/>
        <v>Entre 10 y 30 millones</v>
      </c>
      <c r="R13" s="50">
        <v>635658720.30999994</v>
      </c>
      <c r="S13" s="51" t="s">
        <v>29</v>
      </c>
    </row>
    <row r="14" spans="1:19" ht="54.95" customHeight="1">
      <c r="A14" s="6">
        <v>12</v>
      </c>
      <c r="B14" s="14" t="s">
        <v>20</v>
      </c>
      <c r="C14" s="14" t="s">
        <v>21</v>
      </c>
      <c r="D14" s="14" t="s">
        <v>22</v>
      </c>
      <c r="E14" s="14" t="s">
        <v>23</v>
      </c>
      <c r="F14" s="14" t="s">
        <v>24</v>
      </c>
      <c r="G14" s="14" t="s">
        <v>57</v>
      </c>
      <c r="H14" s="14" t="s">
        <v>57</v>
      </c>
      <c r="I14" s="14" t="s">
        <v>25</v>
      </c>
      <c r="J14" s="7">
        <f t="shared" si="0"/>
        <v>2575482</v>
      </c>
      <c r="K14" s="20">
        <v>2575482</v>
      </c>
      <c r="L14" s="21" t="s">
        <v>65</v>
      </c>
      <c r="M14" s="23" t="s">
        <v>63</v>
      </c>
      <c r="N14" s="20" t="s">
        <v>64</v>
      </c>
      <c r="O14" s="53">
        <v>565161.43000000005</v>
      </c>
      <c r="P14" s="49">
        <f t="shared" si="1"/>
        <v>0.56516143000000008</v>
      </c>
      <c r="Q14" s="20" t="str">
        <f t="shared" si="2"/>
        <v>Menos de 1 millón</v>
      </c>
      <c r="R14" s="50">
        <v>635658720.30999994</v>
      </c>
      <c r="S14" s="51" t="s">
        <v>29</v>
      </c>
    </row>
    <row r="15" spans="1:19" ht="54.95" customHeight="1">
      <c r="A15" s="6">
        <v>13</v>
      </c>
      <c r="B15" s="14" t="s">
        <v>20</v>
      </c>
      <c r="C15" s="14" t="s">
        <v>21</v>
      </c>
      <c r="D15" s="14" t="s">
        <v>22</v>
      </c>
      <c r="E15" s="14" t="s">
        <v>23</v>
      </c>
      <c r="F15" s="14" t="s">
        <v>24</v>
      </c>
      <c r="G15" s="14" t="s">
        <v>57</v>
      </c>
      <c r="H15" s="14" t="s">
        <v>57</v>
      </c>
      <c r="I15" s="14" t="s">
        <v>25</v>
      </c>
      <c r="J15" s="7">
        <f t="shared" si="0"/>
        <v>2575447</v>
      </c>
      <c r="K15" s="20">
        <v>2575447</v>
      </c>
      <c r="L15" s="21" t="s">
        <v>66</v>
      </c>
      <c r="M15" s="23" t="s">
        <v>63</v>
      </c>
      <c r="N15" s="20" t="s">
        <v>64</v>
      </c>
      <c r="O15" s="53">
        <v>2359108.04</v>
      </c>
      <c r="P15" s="49">
        <f t="shared" si="1"/>
        <v>2.3591080400000002</v>
      </c>
      <c r="Q15" s="20" t="str">
        <f t="shared" si="2"/>
        <v>Entre 1 y 3 millones</v>
      </c>
      <c r="R15" s="50">
        <v>635658720.30999994</v>
      </c>
      <c r="S15" s="51" t="s">
        <v>29</v>
      </c>
    </row>
    <row r="16" spans="1:19" ht="54.95" customHeight="1">
      <c r="A16" s="6">
        <v>14</v>
      </c>
      <c r="B16" s="14" t="s">
        <v>20</v>
      </c>
      <c r="C16" s="14" t="s">
        <v>30</v>
      </c>
      <c r="D16" s="14" t="s">
        <v>31</v>
      </c>
      <c r="E16" s="14" t="s">
        <v>23</v>
      </c>
      <c r="F16" s="14" t="s">
        <v>24</v>
      </c>
      <c r="G16" s="14" t="s">
        <v>57</v>
      </c>
      <c r="H16" s="14" t="s">
        <v>57</v>
      </c>
      <c r="I16" s="14" t="s">
        <v>25</v>
      </c>
      <c r="J16" s="7">
        <f t="shared" si="0"/>
        <v>2658787</v>
      </c>
      <c r="K16" s="20">
        <v>2658787</v>
      </c>
      <c r="L16" s="21" t="s">
        <v>67</v>
      </c>
      <c r="M16" s="23" t="s">
        <v>63</v>
      </c>
      <c r="N16" s="20" t="s">
        <v>64</v>
      </c>
      <c r="O16" s="53">
        <v>30638485</v>
      </c>
      <c r="P16" s="49">
        <f t="shared" si="1"/>
        <v>30.638484999999999</v>
      </c>
      <c r="Q16" s="20" t="str">
        <f t="shared" si="2"/>
        <v>Entre 30 y 50 millones</v>
      </c>
      <c r="R16" s="50">
        <v>635658720.30999994</v>
      </c>
      <c r="S16" s="51" t="s">
        <v>37</v>
      </c>
    </row>
    <row r="17" spans="1:19" ht="69.75" customHeight="1">
      <c r="A17" s="6">
        <v>15</v>
      </c>
      <c r="B17" s="14" t="s">
        <v>20</v>
      </c>
      <c r="C17" s="14" t="s">
        <v>30</v>
      </c>
      <c r="D17" s="14" t="s">
        <v>31</v>
      </c>
      <c r="E17" s="14" t="s">
        <v>23</v>
      </c>
      <c r="F17" s="14" t="s">
        <v>24</v>
      </c>
      <c r="G17" s="14" t="s">
        <v>57</v>
      </c>
      <c r="H17" s="14" t="s">
        <v>57</v>
      </c>
      <c r="I17" s="14" t="s">
        <v>25</v>
      </c>
      <c r="J17" s="7">
        <f t="shared" si="0"/>
        <v>2405725</v>
      </c>
      <c r="K17" s="20">
        <v>2405725</v>
      </c>
      <c r="L17" s="21" t="s">
        <v>68</v>
      </c>
      <c r="M17" s="20" t="s">
        <v>69</v>
      </c>
      <c r="N17" s="20" t="s">
        <v>70</v>
      </c>
      <c r="O17" s="53">
        <v>34233935.950000003</v>
      </c>
      <c r="P17" s="49">
        <f t="shared" si="1"/>
        <v>34.233935950000003</v>
      </c>
      <c r="Q17" s="20" t="str">
        <f t="shared" si="2"/>
        <v>Entre 30 y 50 millones</v>
      </c>
      <c r="R17" s="50">
        <v>635658720.30999994</v>
      </c>
      <c r="S17" s="51" t="s">
        <v>37</v>
      </c>
    </row>
    <row r="18" spans="1:19" ht="54.95" customHeight="1">
      <c r="A18" s="6">
        <v>16</v>
      </c>
      <c r="B18" s="13" t="s">
        <v>20</v>
      </c>
      <c r="C18" s="13" t="s">
        <v>21</v>
      </c>
      <c r="D18" s="13" t="s">
        <v>39</v>
      </c>
      <c r="E18" s="18" t="s">
        <v>23</v>
      </c>
      <c r="F18" s="13" t="s">
        <v>24</v>
      </c>
      <c r="G18" s="13" t="s">
        <v>57</v>
      </c>
      <c r="H18" s="13" t="s">
        <v>57</v>
      </c>
      <c r="I18" s="15" t="s">
        <v>25</v>
      </c>
      <c r="J18" s="7">
        <f t="shared" si="0"/>
        <v>2594342</v>
      </c>
      <c r="K18" s="23">
        <v>2594342</v>
      </c>
      <c r="L18" s="24" t="s">
        <v>71</v>
      </c>
      <c r="M18" s="23" t="s">
        <v>27</v>
      </c>
      <c r="N18" s="23" t="s">
        <v>28</v>
      </c>
      <c r="O18" s="49">
        <v>11324961.699999999</v>
      </c>
      <c r="P18" s="49">
        <f t="shared" si="1"/>
        <v>11.324961699999999</v>
      </c>
      <c r="Q18" s="20" t="str">
        <f t="shared" si="2"/>
        <v>Entre 10 y 30 millones</v>
      </c>
      <c r="R18" s="50">
        <v>635658720</v>
      </c>
      <c r="S18" s="66" t="s">
        <v>29</v>
      </c>
    </row>
    <row r="19" spans="1:19" ht="66" customHeight="1">
      <c r="A19" s="6">
        <v>17</v>
      </c>
      <c r="B19" s="14" t="s">
        <v>20</v>
      </c>
      <c r="C19" s="14" t="s">
        <v>30</v>
      </c>
      <c r="D19" s="14" t="s">
        <v>39</v>
      </c>
      <c r="E19" s="14" t="s">
        <v>23</v>
      </c>
      <c r="F19" s="14" t="s">
        <v>24</v>
      </c>
      <c r="G19" s="14" t="s">
        <v>57</v>
      </c>
      <c r="H19" s="14" t="s">
        <v>72</v>
      </c>
      <c r="I19" s="14" t="s">
        <v>25</v>
      </c>
      <c r="J19" s="7">
        <f t="shared" si="0"/>
        <v>2592457</v>
      </c>
      <c r="K19" s="20">
        <v>2592457</v>
      </c>
      <c r="L19" s="21" t="s">
        <v>73</v>
      </c>
      <c r="M19" s="20" t="s">
        <v>46</v>
      </c>
      <c r="N19" s="20" t="s">
        <v>74</v>
      </c>
      <c r="O19" s="53">
        <v>6986097.7400000002</v>
      </c>
      <c r="P19" s="49">
        <f t="shared" si="1"/>
        <v>6.9860977399999999</v>
      </c>
      <c r="Q19" s="20" t="str">
        <f t="shared" si="2"/>
        <v>Entre 3 y 10 millones</v>
      </c>
      <c r="R19" s="50">
        <v>635658720.30999994</v>
      </c>
      <c r="S19" s="51" t="s">
        <v>29</v>
      </c>
    </row>
    <row r="20" spans="1:19" ht="73.5" customHeight="1">
      <c r="A20" s="6">
        <v>18</v>
      </c>
      <c r="B20" s="14" t="s">
        <v>38</v>
      </c>
      <c r="C20" s="14" t="s">
        <v>30</v>
      </c>
      <c r="D20" s="14" t="s">
        <v>31</v>
      </c>
      <c r="E20" s="14" t="s">
        <v>23</v>
      </c>
      <c r="F20" s="14" t="s">
        <v>24</v>
      </c>
      <c r="G20" s="14" t="s">
        <v>57</v>
      </c>
      <c r="H20" s="14" t="s">
        <v>75</v>
      </c>
      <c r="I20" s="14" t="s">
        <v>25</v>
      </c>
      <c r="J20" s="7">
        <f t="shared" si="0"/>
        <v>2593314</v>
      </c>
      <c r="K20" s="25">
        <v>2593314</v>
      </c>
      <c r="L20" s="21" t="s">
        <v>76</v>
      </c>
      <c r="M20" s="20" t="s">
        <v>46</v>
      </c>
      <c r="N20" s="20" t="s">
        <v>47</v>
      </c>
      <c r="O20" s="53">
        <v>6542575.3499999996</v>
      </c>
      <c r="P20" s="49">
        <f t="shared" si="1"/>
        <v>6.5425753499999999</v>
      </c>
      <c r="Q20" s="20" t="str">
        <f t="shared" si="2"/>
        <v>Entre 3 y 10 millones</v>
      </c>
      <c r="R20" s="50">
        <v>635658720.30999994</v>
      </c>
      <c r="S20" s="51" t="s">
        <v>37</v>
      </c>
    </row>
    <row r="21" spans="1:19" ht="54.95" customHeight="1">
      <c r="A21" s="6">
        <v>19</v>
      </c>
      <c r="B21" s="14" t="s">
        <v>20</v>
      </c>
      <c r="C21" s="14" t="s">
        <v>30</v>
      </c>
      <c r="D21" s="14" t="s">
        <v>39</v>
      </c>
      <c r="E21" s="14" t="s">
        <v>23</v>
      </c>
      <c r="F21" s="14" t="s">
        <v>24</v>
      </c>
      <c r="G21" s="14" t="s">
        <v>77</v>
      </c>
      <c r="H21" s="14" t="s">
        <v>78</v>
      </c>
      <c r="I21" s="14" t="s">
        <v>25</v>
      </c>
      <c r="J21" s="7">
        <f t="shared" si="0"/>
        <v>2526590</v>
      </c>
      <c r="K21" s="25">
        <v>2526590</v>
      </c>
      <c r="L21" s="21" t="s">
        <v>79</v>
      </c>
      <c r="M21" s="20" t="s">
        <v>41</v>
      </c>
      <c r="N21" s="20" t="s">
        <v>49</v>
      </c>
      <c r="O21" s="53">
        <v>12635645.18</v>
      </c>
      <c r="P21" s="49">
        <f t="shared" si="1"/>
        <v>12.635645179999999</v>
      </c>
      <c r="Q21" s="20" t="str">
        <f t="shared" si="2"/>
        <v>Entre 10 y 30 millones</v>
      </c>
      <c r="R21" s="50">
        <v>635658720.30999994</v>
      </c>
      <c r="S21" s="51" t="s">
        <v>29</v>
      </c>
    </row>
    <row r="22" spans="1:19" ht="54.95" customHeight="1">
      <c r="A22" s="6">
        <v>20</v>
      </c>
      <c r="B22" s="14" t="s">
        <v>20</v>
      </c>
      <c r="C22" s="14" t="s">
        <v>21</v>
      </c>
      <c r="D22" s="14" t="s">
        <v>22</v>
      </c>
      <c r="E22" s="14" t="s">
        <v>23</v>
      </c>
      <c r="F22" s="14" t="s">
        <v>24</v>
      </c>
      <c r="G22" s="14" t="s">
        <v>80</v>
      </c>
      <c r="H22" s="14" t="s">
        <v>81</v>
      </c>
      <c r="I22" s="14" t="s">
        <v>25</v>
      </c>
      <c r="J22" s="7">
        <f t="shared" si="0"/>
        <v>2623891</v>
      </c>
      <c r="K22" s="20">
        <v>2623891</v>
      </c>
      <c r="L22" s="21" t="s">
        <v>82</v>
      </c>
      <c r="M22" s="20" t="s">
        <v>41</v>
      </c>
      <c r="N22" s="20" t="s">
        <v>42</v>
      </c>
      <c r="O22" s="53">
        <v>836964.88</v>
      </c>
      <c r="P22" s="49">
        <f t="shared" si="1"/>
        <v>0.83696488000000002</v>
      </c>
      <c r="Q22" s="20" t="str">
        <f t="shared" si="2"/>
        <v>Menos de 1 millón</v>
      </c>
      <c r="R22" s="50">
        <v>635658720.30999994</v>
      </c>
      <c r="S22" s="51" t="s">
        <v>29</v>
      </c>
    </row>
    <row r="23" spans="1:19" ht="54.95" customHeight="1">
      <c r="A23" s="6">
        <v>21</v>
      </c>
      <c r="B23" s="14" t="s">
        <v>55</v>
      </c>
      <c r="C23" s="14" t="s">
        <v>30</v>
      </c>
      <c r="D23" s="14" t="s">
        <v>56</v>
      </c>
      <c r="E23" s="14" t="s">
        <v>23</v>
      </c>
      <c r="F23" s="14" t="s">
        <v>24</v>
      </c>
      <c r="G23" s="14" t="s">
        <v>80</v>
      </c>
      <c r="H23" s="14" t="s">
        <v>83</v>
      </c>
      <c r="I23" s="14" t="s">
        <v>25</v>
      </c>
      <c r="J23" s="7" t="str">
        <f t="shared" si="0"/>
        <v>IDEA</v>
      </c>
      <c r="K23" s="25" t="s">
        <v>56</v>
      </c>
      <c r="L23" s="21" t="s">
        <v>84</v>
      </c>
      <c r="M23" s="20" t="s">
        <v>41</v>
      </c>
      <c r="N23" s="20" t="s">
        <v>49</v>
      </c>
      <c r="O23" s="53">
        <v>78152527.349999994</v>
      </c>
      <c r="P23" s="49">
        <f t="shared" si="1"/>
        <v>78.15252735</v>
      </c>
      <c r="Q23" s="20" t="str">
        <f t="shared" si="2"/>
        <v>Entre 50 y 100 millones</v>
      </c>
      <c r="R23" s="50">
        <v>635658720.30999994</v>
      </c>
      <c r="S23" s="51" t="s">
        <v>60</v>
      </c>
    </row>
    <row r="24" spans="1:19" ht="54.95" customHeight="1">
      <c r="A24" s="6">
        <v>22</v>
      </c>
      <c r="B24" s="14" t="s">
        <v>38</v>
      </c>
      <c r="C24" s="14" t="s">
        <v>30</v>
      </c>
      <c r="D24" s="14" t="s">
        <v>39</v>
      </c>
      <c r="E24" s="14" t="s">
        <v>23</v>
      </c>
      <c r="F24" s="14" t="s">
        <v>24</v>
      </c>
      <c r="G24" s="14" t="s">
        <v>85</v>
      </c>
      <c r="H24" s="14" t="s">
        <v>86</v>
      </c>
      <c r="I24" s="14" t="s">
        <v>25</v>
      </c>
      <c r="J24" s="7">
        <f t="shared" si="0"/>
        <v>2453600</v>
      </c>
      <c r="K24" s="25">
        <v>2453600</v>
      </c>
      <c r="L24" s="21" t="s">
        <v>87</v>
      </c>
      <c r="M24" s="20" t="s">
        <v>41</v>
      </c>
      <c r="N24" s="20" t="s">
        <v>42</v>
      </c>
      <c r="O24" s="53">
        <v>17240528.920000002</v>
      </c>
      <c r="P24" s="49">
        <f t="shared" si="1"/>
        <v>17.240528920000003</v>
      </c>
      <c r="Q24" s="20" t="str">
        <f t="shared" si="2"/>
        <v>Entre 10 y 30 millones</v>
      </c>
      <c r="R24" s="50">
        <v>635658720.30999994</v>
      </c>
      <c r="S24" s="51" t="s">
        <v>29</v>
      </c>
    </row>
    <row r="25" spans="1:19" ht="54.95" customHeight="1">
      <c r="A25" s="6">
        <v>23</v>
      </c>
      <c r="B25" s="14" t="s">
        <v>20</v>
      </c>
      <c r="C25" s="14" t="s">
        <v>30</v>
      </c>
      <c r="D25" s="14" t="s">
        <v>39</v>
      </c>
      <c r="E25" s="14" t="s">
        <v>23</v>
      </c>
      <c r="F25" s="14" t="s">
        <v>24</v>
      </c>
      <c r="G25" s="14" t="s">
        <v>85</v>
      </c>
      <c r="H25" s="14" t="s">
        <v>86</v>
      </c>
      <c r="I25" s="14" t="s">
        <v>25</v>
      </c>
      <c r="J25" s="7">
        <f t="shared" si="0"/>
        <v>2193299</v>
      </c>
      <c r="K25" s="20">
        <v>2193299</v>
      </c>
      <c r="L25" s="21" t="s">
        <v>88</v>
      </c>
      <c r="M25" s="23" t="s">
        <v>63</v>
      </c>
      <c r="N25" s="20" t="s">
        <v>64</v>
      </c>
      <c r="O25" s="53">
        <v>34220817.409999996</v>
      </c>
      <c r="P25" s="49">
        <f t="shared" si="1"/>
        <v>34.220817409999995</v>
      </c>
      <c r="Q25" s="20" t="str">
        <f t="shared" si="2"/>
        <v>Entre 30 y 50 millones</v>
      </c>
      <c r="R25" s="50">
        <v>635658720.30999994</v>
      </c>
      <c r="S25" s="51" t="s">
        <v>29</v>
      </c>
    </row>
    <row r="26" spans="1:19" ht="71.25" customHeight="1">
      <c r="A26" s="6">
        <v>24</v>
      </c>
      <c r="B26" s="14" t="s">
        <v>55</v>
      </c>
      <c r="C26" s="14" t="s">
        <v>30</v>
      </c>
      <c r="D26" s="14" t="s">
        <v>56</v>
      </c>
      <c r="E26" s="14" t="s">
        <v>23</v>
      </c>
      <c r="F26" s="14" t="s">
        <v>24</v>
      </c>
      <c r="G26" s="14" t="s">
        <v>85</v>
      </c>
      <c r="H26" s="14" t="s">
        <v>86</v>
      </c>
      <c r="I26" s="14" t="s">
        <v>25</v>
      </c>
      <c r="J26" s="7" t="str">
        <f t="shared" si="0"/>
        <v>IDEA</v>
      </c>
      <c r="K26" s="57" t="s">
        <v>56</v>
      </c>
      <c r="L26" s="21" t="s">
        <v>89</v>
      </c>
      <c r="M26" s="20" t="s">
        <v>41</v>
      </c>
      <c r="N26" s="20" t="s">
        <v>49</v>
      </c>
      <c r="O26" s="53">
        <v>9002653.6099999994</v>
      </c>
      <c r="P26" s="49">
        <f t="shared" si="1"/>
        <v>9.0026536099999994</v>
      </c>
      <c r="Q26" s="20" t="str">
        <f t="shared" si="2"/>
        <v>Entre 3 y 10 millones</v>
      </c>
      <c r="R26" s="50">
        <v>635658720.30999994</v>
      </c>
      <c r="S26" s="51" t="s">
        <v>60</v>
      </c>
    </row>
    <row r="27" spans="1:19" ht="54.95" customHeight="1">
      <c r="A27" s="6">
        <v>25</v>
      </c>
      <c r="B27" s="14" t="s">
        <v>20</v>
      </c>
      <c r="C27" s="13" t="s">
        <v>30</v>
      </c>
      <c r="D27" s="13" t="s">
        <v>39</v>
      </c>
      <c r="E27" s="18" t="s">
        <v>23</v>
      </c>
      <c r="F27" s="13" t="s">
        <v>24</v>
      </c>
      <c r="G27" s="13" t="s">
        <v>85</v>
      </c>
      <c r="H27" s="13" t="s">
        <v>86</v>
      </c>
      <c r="I27" s="14" t="s">
        <v>25</v>
      </c>
      <c r="J27" s="7">
        <f t="shared" si="0"/>
        <v>2344481</v>
      </c>
      <c r="K27" s="20">
        <v>2344481</v>
      </c>
      <c r="L27" s="21" t="s">
        <v>90</v>
      </c>
      <c r="M27" s="20" t="s">
        <v>46</v>
      </c>
      <c r="N27" s="23" t="s">
        <v>47</v>
      </c>
      <c r="O27" s="53">
        <v>4107111.22</v>
      </c>
      <c r="P27" s="49">
        <f t="shared" si="1"/>
        <v>4.1071112200000002</v>
      </c>
      <c r="Q27" s="20" t="str">
        <f t="shared" si="2"/>
        <v>Entre 3 y 10 millones</v>
      </c>
      <c r="R27" s="50">
        <v>635658720.30999994</v>
      </c>
      <c r="S27" s="66" t="s">
        <v>29</v>
      </c>
    </row>
    <row r="28" spans="1:19" ht="62.25" customHeight="1">
      <c r="A28" s="6">
        <v>26</v>
      </c>
      <c r="B28" s="14" t="s">
        <v>20</v>
      </c>
      <c r="C28" s="14" t="s">
        <v>30</v>
      </c>
      <c r="D28" s="14" t="s">
        <v>39</v>
      </c>
      <c r="E28" s="14" t="s">
        <v>23</v>
      </c>
      <c r="F28" s="14" t="s">
        <v>24</v>
      </c>
      <c r="G28" s="14" t="s">
        <v>85</v>
      </c>
      <c r="H28" s="14" t="s">
        <v>91</v>
      </c>
      <c r="I28" s="14" t="s">
        <v>25</v>
      </c>
      <c r="J28" s="7">
        <f t="shared" si="0"/>
        <v>2237117</v>
      </c>
      <c r="K28" s="25">
        <v>2237117</v>
      </c>
      <c r="L28" s="21" t="s">
        <v>92</v>
      </c>
      <c r="M28" s="20" t="s">
        <v>41</v>
      </c>
      <c r="N28" s="20" t="s">
        <v>49</v>
      </c>
      <c r="O28" s="53">
        <v>6148288.9100000001</v>
      </c>
      <c r="P28" s="49">
        <f t="shared" si="1"/>
        <v>6.1482889099999998</v>
      </c>
      <c r="Q28" s="20" t="str">
        <f t="shared" si="2"/>
        <v>Entre 3 y 10 millones</v>
      </c>
      <c r="R28" s="50">
        <v>635658720.30999994</v>
      </c>
      <c r="S28" s="51" t="s">
        <v>50</v>
      </c>
    </row>
    <row r="29" spans="1:19" ht="54.95" customHeight="1">
      <c r="A29" s="6">
        <v>27</v>
      </c>
      <c r="B29" s="14" t="s">
        <v>38</v>
      </c>
      <c r="C29" s="14" t="s">
        <v>30</v>
      </c>
      <c r="D29" s="14" t="s">
        <v>31</v>
      </c>
      <c r="E29" s="14" t="s">
        <v>23</v>
      </c>
      <c r="F29" s="14" t="s">
        <v>24</v>
      </c>
      <c r="G29" s="14" t="s">
        <v>85</v>
      </c>
      <c r="H29" s="14" t="s">
        <v>91</v>
      </c>
      <c r="I29" s="14" t="s">
        <v>25</v>
      </c>
      <c r="J29" s="7">
        <f t="shared" si="0"/>
        <v>2631085</v>
      </c>
      <c r="K29" s="25">
        <v>2631085</v>
      </c>
      <c r="L29" s="21" t="s">
        <v>93</v>
      </c>
      <c r="M29" s="23" t="s">
        <v>94</v>
      </c>
      <c r="N29" s="20" t="s">
        <v>95</v>
      </c>
      <c r="O29" s="53">
        <v>2577061.5499999998</v>
      </c>
      <c r="P29" s="49">
        <f t="shared" si="1"/>
        <v>2.5770615499999998</v>
      </c>
      <c r="Q29" s="20" t="str">
        <f t="shared" si="2"/>
        <v>Entre 1 y 3 millones</v>
      </c>
      <c r="R29" s="50">
        <v>635658720.30999994</v>
      </c>
      <c r="S29" s="51" t="s">
        <v>96</v>
      </c>
    </row>
    <row r="30" spans="1:19" ht="66" customHeight="1">
      <c r="A30" s="6">
        <v>28</v>
      </c>
      <c r="B30" s="14" t="s">
        <v>20</v>
      </c>
      <c r="C30" s="14" t="s">
        <v>30</v>
      </c>
      <c r="D30" s="14" t="s">
        <v>31</v>
      </c>
      <c r="E30" s="14" t="s">
        <v>23</v>
      </c>
      <c r="F30" s="14" t="s">
        <v>24</v>
      </c>
      <c r="G30" s="14" t="s">
        <v>85</v>
      </c>
      <c r="H30" s="14" t="s">
        <v>97</v>
      </c>
      <c r="I30" s="14" t="s">
        <v>25</v>
      </c>
      <c r="J30" s="7">
        <f t="shared" si="0"/>
        <v>2617043</v>
      </c>
      <c r="K30" s="20">
        <v>2617043</v>
      </c>
      <c r="L30" s="21" t="s">
        <v>98</v>
      </c>
      <c r="M30" s="20" t="s">
        <v>46</v>
      </c>
      <c r="N30" s="20" t="s">
        <v>99</v>
      </c>
      <c r="O30" s="53">
        <v>3377786.06</v>
      </c>
      <c r="P30" s="49">
        <f t="shared" si="1"/>
        <v>3.37778606</v>
      </c>
      <c r="Q30" s="20" t="str">
        <f t="shared" si="2"/>
        <v>Entre 3 y 10 millones</v>
      </c>
      <c r="R30" s="50">
        <v>635658720.30999994</v>
      </c>
      <c r="S30" s="51" t="s">
        <v>37</v>
      </c>
    </row>
    <row r="31" spans="1:19" ht="54.95" customHeight="1">
      <c r="A31" s="6">
        <v>29</v>
      </c>
      <c r="B31" s="14" t="s">
        <v>20</v>
      </c>
      <c r="C31" s="14" t="s">
        <v>30</v>
      </c>
      <c r="D31" s="14" t="s">
        <v>31</v>
      </c>
      <c r="E31" s="14" t="s">
        <v>23</v>
      </c>
      <c r="F31" s="14" t="s">
        <v>24</v>
      </c>
      <c r="G31" s="14" t="s">
        <v>85</v>
      </c>
      <c r="H31" s="14" t="s">
        <v>97</v>
      </c>
      <c r="I31" s="14" t="s">
        <v>25</v>
      </c>
      <c r="J31" s="7">
        <f t="shared" si="0"/>
        <v>2596010</v>
      </c>
      <c r="K31" s="20">
        <v>2596010</v>
      </c>
      <c r="L31" s="21" t="s">
        <v>100</v>
      </c>
      <c r="M31" s="20" t="s">
        <v>46</v>
      </c>
      <c r="N31" s="20" t="s">
        <v>101</v>
      </c>
      <c r="O31" s="53">
        <v>77403496.420000002</v>
      </c>
      <c r="P31" s="49">
        <f t="shared" si="1"/>
        <v>77.403496419999996</v>
      </c>
      <c r="Q31" s="20" t="str">
        <f t="shared" si="2"/>
        <v>Entre 50 y 100 millones</v>
      </c>
      <c r="R31" s="50">
        <v>635658720.30999994</v>
      </c>
      <c r="S31" s="51" t="s">
        <v>37</v>
      </c>
    </row>
    <row r="32" spans="1:19" ht="54.95" customHeight="1">
      <c r="A32" s="6">
        <v>30</v>
      </c>
      <c r="B32" s="14" t="s">
        <v>55</v>
      </c>
      <c r="C32" s="14" t="s">
        <v>30</v>
      </c>
      <c r="D32" s="14" t="s">
        <v>56</v>
      </c>
      <c r="E32" s="14" t="s">
        <v>23</v>
      </c>
      <c r="F32" s="14" t="s">
        <v>24</v>
      </c>
      <c r="G32" s="14" t="s">
        <v>85</v>
      </c>
      <c r="H32" s="14" t="s">
        <v>102</v>
      </c>
      <c r="I32" s="14" t="s">
        <v>25</v>
      </c>
      <c r="J32" s="7" t="str">
        <f t="shared" si="0"/>
        <v>IDEA</v>
      </c>
      <c r="K32" s="25" t="s">
        <v>56</v>
      </c>
      <c r="L32" s="21" t="s">
        <v>103</v>
      </c>
      <c r="M32" s="23" t="s">
        <v>94</v>
      </c>
      <c r="N32" s="20" t="s">
        <v>95</v>
      </c>
      <c r="O32" s="53">
        <v>35000000</v>
      </c>
      <c r="P32" s="49">
        <f t="shared" si="1"/>
        <v>35</v>
      </c>
      <c r="Q32" s="20" t="str">
        <f t="shared" si="2"/>
        <v>Entre 30 y 50 millones</v>
      </c>
      <c r="R32" s="50">
        <v>635658720.30999994</v>
      </c>
      <c r="S32" s="51" t="s">
        <v>60</v>
      </c>
    </row>
    <row r="33" spans="1:19" ht="66" customHeight="1">
      <c r="A33" s="6">
        <v>31</v>
      </c>
      <c r="B33" s="14" t="s">
        <v>55</v>
      </c>
      <c r="C33" s="14" t="s">
        <v>30</v>
      </c>
      <c r="D33" s="14" t="s">
        <v>56</v>
      </c>
      <c r="E33" s="14" t="s">
        <v>23</v>
      </c>
      <c r="F33" s="14" t="s">
        <v>24</v>
      </c>
      <c r="G33" s="14" t="s">
        <v>85</v>
      </c>
      <c r="H33" s="14" t="s">
        <v>102</v>
      </c>
      <c r="I33" s="14" t="s">
        <v>25</v>
      </c>
      <c r="J33" s="7" t="str">
        <f t="shared" si="0"/>
        <v>IDEA</v>
      </c>
      <c r="K33" s="25" t="s">
        <v>56</v>
      </c>
      <c r="L33" s="21" t="s">
        <v>104</v>
      </c>
      <c r="M33" s="20" t="s">
        <v>94</v>
      </c>
      <c r="N33" s="20" t="s">
        <v>95</v>
      </c>
      <c r="O33" s="53">
        <v>20000000</v>
      </c>
      <c r="P33" s="49">
        <f t="shared" si="1"/>
        <v>20</v>
      </c>
      <c r="Q33" s="20" t="str">
        <f t="shared" si="2"/>
        <v>Entre 10 y 30 millones</v>
      </c>
      <c r="R33" s="50">
        <v>635658720.30999994</v>
      </c>
      <c r="S33" s="51" t="s">
        <v>60</v>
      </c>
    </row>
    <row r="34" spans="1:19" ht="54.95" customHeight="1">
      <c r="A34" s="6">
        <v>32</v>
      </c>
      <c r="B34" s="14" t="s">
        <v>55</v>
      </c>
      <c r="C34" s="13" t="s">
        <v>30</v>
      </c>
      <c r="D34" s="14" t="s">
        <v>56</v>
      </c>
      <c r="E34" s="18" t="s">
        <v>105</v>
      </c>
      <c r="F34" s="13" t="s">
        <v>106</v>
      </c>
      <c r="G34" s="13" t="s">
        <v>107</v>
      </c>
      <c r="H34" s="13" t="s">
        <v>108</v>
      </c>
      <c r="I34" s="15" t="s">
        <v>109</v>
      </c>
      <c r="J34" s="7" t="str">
        <f t="shared" si="0"/>
        <v>IDEA</v>
      </c>
      <c r="K34" s="23" t="s">
        <v>56</v>
      </c>
      <c r="L34" s="24" t="s">
        <v>110</v>
      </c>
      <c r="M34" s="23" t="s">
        <v>63</v>
      </c>
      <c r="N34" s="31" t="s">
        <v>64</v>
      </c>
      <c r="O34" s="53">
        <v>10000000</v>
      </c>
      <c r="P34" s="49">
        <f t="shared" si="1"/>
        <v>10</v>
      </c>
      <c r="Q34" s="20" t="str">
        <f t="shared" si="2"/>
        <v>Entre 3 y 10 millones</v>
      </c>
      <c r="R34" s="50">
        <v>7785972.7400000002</v>
      </c>
      <c r="S34" s="51" t="s">
        <v>60</v>
      </c>
    </row>
    <row r="35" spans="1:19" ht="64.5" customHeight="1">
      <c r="A35" s="6">
        <v>33</v>
      </c>
      <c r="B35" s="14" t="s">
        <v>38</v>
      </c>
      <c r="C35" s="14" t="s">
        <v>30</v>
      </c>
      <c r="D35" s="14" t="s">
        <v>31</v>
      </c>
      <c r="E35" s="14" t="s">
        <v>105</v>
      </c>
      <c r="F35" s="14" t="s">
        <v>106</v>
      </c>
      <c r="G35" s="14" t="s">
        <v>107</v>
      </c>
      <c r="H35" s="14" t="s">
        <v>111</v>
      </c>
      <c r="I35" s="14" t="s">
        <v>112</v>
      </c>
      <c r="J35" s="7">
        <f t="shared" si="0"/>
        <v>2601122</v>
      </c>
      <c r="K35" s="20">
        <v>2601122</v>
      </c>
      <c r="L35" s="24" t="s">
        <v>113</v>
      </c>
      <c r="M35" s="20" t="s">
        <v>63</v>
      </c>
      <c r="N35" s="20" t="s">
        <v>64</v>
      </c>
      <c r="O35" s="53">
        <v>863931.53</v>
      </c>
      <c r="P35" s="49">
        <f t="shared" si="1"/>
        <v>0.86393153</v>
      </c>
      <c r="Q35" s="20" t="str">
        <f t="shared" ref="Q35:Q66" si="3">IF(O35&lt;1000000,"Menos de 1 millón",
IF(O35&lt;=3000000,"Entre 1 y 3 millones",
IF(O35&lt;=10000000,"Entre 3 y 10 millones",
IF(O35&lt;=30000000,"Entre 10 y 30 millones",
IF(O35&lt;=50000000,"Entre 30 y 50 millones",
IF(O35&lt;=100000000,"Entre 50 y 100 millones",
"Más de 100 millones"))))))</f>
        <v>Menos de 1 millón</v>
      </c>
      <c r="R35" s="50">
        <v>4298133.63</v>
      </c>
      <c r="S35" s="51" t="s">
        <v>29</v>
      </c>
    </row>
    <row r="36" spans="1:19" ht="54.95" customHeight="1">
      <c r="A36" s="6">
        <v>34</v>
      </c>
      <c r="B36" s="14" t="s">
        <v>38</v>
      </c>
      <c r="C36" s="14" t="s">
        <v>30</v>
      </c>
      <c r="D36" s="14" t="s">
        <v>31</v>
      </c>
      <c r="E36" s="14" t="s">
        <v>105</v>
      </c>
      <c r="F36" s="14" t="s">
        <v>106</v>
      </c>
      <c r="G36" s="14" t="s">
        <v>107</v>
      </c>
      <c r="H36" s="14" t="s">
        <v>111</v>
      </c>
      <c r="I36" s="14" t="s">
        <v>112</v>
      </c>
      <c r="J36" s="7">
        <f t="shared" si="0"/>
        <v>2699959</v>
      </c>
      <c r="K36" s="20">
        <v>2699959</v>
      </c>
      <c r="L36" s="24" t="s">
        <v>114</v>
      </c>
      <c r="M36" s="20" t="s">
        <v>115</v>
      </c>
      <c r="N36" s="20" t="s">
        <v>116</v>
      </c>
      <c r="O36" s="53">
        <v>303616.95</v>
      </c>
      <c r="P36" s="49">
        <f t="shared" si="1"/>
        <v>0.30361695</v>
      </c>
      <c r="Q36" s="20" t="str">
        <f t="shared" si="3"/>
        <v>Menos de 1 millón</v>
      </c>
      <c r="R36" s="50">
        <v>4298133.63</v>
      </c>
      <c r="S36" s="51" t="s">
        <v>29</v>
      </c>
    </row>
    <row r="37" spans="1:19" ht="62.25" customHeight="1">
      <c r="A37" s="6">
        <v>35</v>
      </c>
      <c r="B37" s="14" t="s">
        <v>20</v>
      </c>
      <c r="C37" s="13" t="s">
        <v>30</v>
      </c>
      <c r="D37" s="13" t="s">
        <v>39</v>
      </c>
      <c r="E37" s="18" t="s">
        <v>105</v>
      </c>
      <c r="F37" s="27" t="s">
        <v>106</v>
      </c>
      <c r="G37" s="27" t="s">
        <v>117</v>
      </c>
      <c r="H37" s="27" t="s">
        <v>118</v>
      </c>
      <c r="I37" s="15" t="s">
        <v>119</v>
      </c>
      <c r="J37" s="7">
        <f t="shared" si="0"/>
        <v>2643778</v>
      </c>
      <c r="K37" s="23">
        <v>2643778</v>
      </c>
      <c r="L37" s="24" t="s">
        <v>120</v>
      </c>
      <c r="M37" s="23" t="s">
        <v>121</v>
      </c>
      <c r="N37" s="23" t="s">
        <v>122</v>
      </c>
      <c r="O37" s="49">
        <v>3143545.07</v>
      </c>
      <c r="P37" s="49">
        <f t="shared" si="1"/>
        <v>3.1435450700000001</v>
      </c>
      <c r="Q37" s="20" t="str">
        <f t="shared" si="3"/>
        <v>Entre 3 y 10 millones</v>
      </c>
      <c r="R37" s="50">
        <v>4687495.3899999997</v>
      </c>
      <c r="S37" s="51" t="s">
        <v>29</v>
      </c>
    </row>
    <row r="38" spans="1:19" ht="54.95" customHeight="1">
      <c r="A38" s="6">
        <v>36</v>
      </c>
      <c r="B38" s="14" t="s">
        <v>20</v>
      </c>
      <c r="C38" s="14" t="s">
        <v>30</v>
      </c>
      <c r="D38" s="16" t="s">
        <v>31</v>
      </c>
      <c r="E38" s="14" t="s">
        <v>123</v>
      </c>
      <c r="F38" s="14" t="s">
        <v>106</v>
      </c>
      <c r="G38" s="14" t="s">
        <v>117</v>
      </c>
      <c r="H38" s="14" t="s">
        <v>117</v>
      </c>
      <c r="I38" s="14" t="s">
        <v>124</v>
      </c>
      <c r="J38" s="7">
        <f t="shared" si="0"/>
        <v>2657560</v>
      </c>
      <c r="K38" s="20">
        <v>2657560</v>
      </c>
      <c r="L38" s="21" t="s">
        <v>125</v>
      </c>
      <c r="M38" s="20" t="s">
        <v>46</v>
      </c>
      <c r="N38" s="20" t="s">
        <v>126</v>
      </c>
      <c r="O38" s="53">
        <v>4998513.87</v>
      </c>
      <c r="P38" s="49">
        <f t="shared" si="1"/>
        <v>4.99851387</v>
      </c>
      <c r="Q38" s="20" t="str">
        <f t="shared" si="3"/>
        <v>Entre 3 y 10 millones</v>
      </c>
      <c r="R38" s="50">
        <v>61577191.840000004</v>
      </c>
      <c r="S38" s="51" t="s">
        <v>37</v>
      </c>
    </row>
    <row r="39" spans="1:19" ht="54.95" customHeight="1">
      <c r="A39" s="6">
        <v>37</v>
      </c>
      <c r="B39" s="14" t="s">
        <v>20</v>
      </c>
      <c r="C39" s="14" t="s">
        <v>21</v>
      </c>
      <c r="D39" s="16" t="s">
        <v>31</v>
      </c>
      <c r="E39" s="14" t="s">
        <v>123</v>
      </c>
      <c r="F39" s="14" t="s">
        <v>106</v>
      </c>
      <c r="G39" s="14" t="s">
        <v>117</v>
      </c>
      <c r="H39" s="14" t="s">
        <v>117</v>
      </c>
      <c r="I39" s="14" t="s">
        <v>124</v>
      </c>
      <c r="J39" s="7">
        <f t="shared" si="0"/>
        <v>2607413</v>
      </c>
      <c r="K39" s="20">
        <v>2607413</v>
      </c>
      <c r="L39" s="21" t="s">
        <v>127</v>
      </c>
      <c r="M39" s="20" t="s">
        <v>46</v>
      </c>
      <c r="N39" s="20" t="s">
        <v>126</v>
      </c>
      <c r="O39" s="53">
        <v>6093039.0499999998</v>
      </c>
      <c r="P39" s="49">
        <f t="shared" si="1"/>
        <v>6.0930390499999998</v>
      </c>
      <c r="Q39" s="20" t="str">
        <f t="shared" si="3"/>
        <v>Entre 3 y 10 millones</v>
      </c>
      <c r="R39" s="50">
        <v>61577191.840000004</v>
      </c>
      <c r="S39" s="51" t="s">
        <v>37</v>
      </c>
    </row>
    <row r="40" spans="1:19" ht="54.95" customHeight="1">
      <c r="A40" s="6">
        <v>38</v>
      </c>
      <c r="B40" s="14" t="s">
        <v>20</v>
      </c>
      <c r="C40" s="14" t="s">
        <v>21</v>
      </c>
      <c r="D40" s="16" t="s">
        <v>31</v>
      </c>
      <c r="E40" s="14" t="s">
        <v>123</v>
      </c>
      <c r="F40" s="14" t="s">
        <v>106</v>
      </c>
      <c r="G40" s="14" t="s">
        <v>117</v>
      </c>
      <c r="H40" s="14" t="s">
        <v>117</v>
      </c>
      <c r="I40" s="14" t="s">
        <v>124</v>
      </c>
      <c r="J40" s="7">
        <f t="shared" si="0"/>
        <v>2607387</v>
      </c>
      <c r="K40" s="20">
        <v>2607387</v>
      </c>
      <c r="L40" s="21" t="s">
        <v>128</v>
      </c>
      <c r="M40" s="20" t="s">
        <v>46</v>
      </c>
      <c r="N40" s="20" t="s">
        <v>126</v>
      </c>
      <c r="O40" s="53">
        <v>4045965.28</v>
      </c>
      <c r="P40" s="49">
        <f t="shared" si="1"/>
        <v>4.0459652799999999</v>
      </c>
      <c r="Q40" s="20" t="str">
        <f t="shared" si="3"/>
        <v>Entre 3 y 10 millones</v>
      </c>
      <c r="R40" s="50">
        <v>61577191.840000004</v>
      </c>
      <c r="S40" s="51" t="s">
        <v>37</v>
      </c>
    </row>
    <row r="41" spans="1:19" ht="54.95" customHeight="1">
      <c r="A41" s="6">
        <v>39</v>
      </c>
      <c r="B41" s="14" t="s">
        <v>55</v>
      </c>
      <c r="C41" s="14" t="s">
        <v>30</v>
      </c>
      <c r="D41" s="14" t="s">
        <v>56</v>
      </c>
      <c r="E41" s="14" t="s">
        <v>123</v>
      </c>
      <c r="F41" s="14" t="s">
        <v>106</v>
      </c>
      <c r="G41" s="14" t="s">
        <v>117</v>
      </c>
      <c r="H41" s="14" t="s">
        <v>117</v>
      </c>
      <c r="I41" s="14" t="s">
        <v>124</v>
      </c>
      <c r="J41" s="7" t="str">
        <f t="shared" si="0"/>
        <v>IDEA</v>
      </c>
      <c r="K41" s="20" t="s">
        <v>56</v>
      </c>
      <c r="L41" s="21" t="s">
        <v>129</v>
      </c>
      <c r="M41" s="23" t="s">
        <v>63</v>
      </c>
      <c r="N41" s="20" t="s">
        <v>64</v>
      </c>
      <c r="O41" s="53">
        <v>10000000</v>
      </c>
      <c r="P41" s="49">
        <f t="shared" si="1"/>
        <v>10</v>
      </c>
      <c r="Q41" s="20" t="str">
        <f t="shared" si="3"/>
        <v>Entre 3 y 10 millones</v>
      </c>
      <c r="R41" s="50">
        <v>61577191.840000004</v>
      </c>
      <c r="S41" s="51" t="s">
        <v>60</v>
      </c>
    </row>
    <row r="42" spans="1:19" ht="54.95" customHeight="1">
      <c r="A42" s="6">
        <v>40</v>
      </c>
      <c r="B42" s="14" t="s">
        <v>20</v>
      </c>
      <c r="C42" s="13" t="s">
        <v>30</v>
      </c>
      <c r="D42" s="13" t="s">
        <v>31</v>
      </c>
      <c r="E42" s="36" t="s">
        <v>123</v>
      </c>
      <c r="F42" s="38" t="s">
        <v>106</v>
      </c>
      <c r="G42" s="38" t="s">
        <v>117</v>
      </c>
      <c r="H42" s="38" t="s">
        <v>117</v>
      </c>
      <c r="I42" s="15" t="s">
        <v>124</v>
      </c>
      <c r="J42" s="7">
        <f t="shared" si="0"/>
        <v>2600268</v>
      </c>
      <c r="K42" s="23">
        <v>2600268</v>
      </c>
      <c r="L42" s="24" t="s">
        <v>130</v>
      </c>
      <c r="M42" s="20" t="s">
        <v>46</v>
      </c>
      <c r="N42" s="31" t="s">
        <v>126</v>
      </c>
      <c r="O42" s="53">
        <v>1266056.97</v>
      </c>
      <c r="P42" s="49">
        <f t="shared" si="1"/>
        <v>1.2660569699999999</v>
      </c>
      <c r="Q42" s="20" t="str">
        <f t="shared" si="3"/>
        <v>Entre 1 y 3 millones</v>
      </c>
      <c r="R42" s="50">
        <v>61577191.840000004</v>
      </c>
      <c r="S42" s="51" t="s">
        <v>37</v>
      </c>
    </row>
    <row r="43" spans="1:19" ht="54.95" customHeight="1">
      <c r="A43" s="6">
        <v>41</v>
      </c>
      <c r="B43" s="13" t="s">
        <v>38</v>
      </c>
      <c r="C43" s="13" t="s">
        <v>21</v>
      </c>
      <c r="D43" s="13" t="s">
        <v>31</v>
      </c>
      <c r="E43" s="18" t="s">
        <v>105</v>
      </c>
      <c r="F43" s="13" t="s">
        <v>106</v>
      </c>
      <c r="G43" s="13" t="s">
        <v>117</v>
      </c>
      <c r="H43" s="13" t="s">
        <v>131</v>
      </c>
      <c r="I43" s="15" t="s">
        <v>132</v>
      </c>
      <c r="J43" s="7">
        <f t="shared" si="0"/>
        <v>2684395</v>
      </c>
      <c r="K43" s="20">
        <v>2684395</v>
      </c>
      <c r="L43" s="21" t="s">
        <v>133</v>
      </c>
      <c r="M43" s="20" t="s">
        <v>46</v>
      </c>
      <c r="N43" s="23" t="s">
        <v>74</v>
      </c>
      <c r="O43" s="53">
        <v>7845668.6399999997</v>
      </c>
      <c r="P43" s="49">
        <f t="shared" si="1"/>
        <v>7.8456686399999995</v>
      </c>
      <c r="Q43" s="20" t="str">
        <f t="shared" si="3"/>
        <v>Entre 3 y 10 millones</v>
      </c>
      <c r="R43" s="50">
        <v>7100702.2999999998</v>
      </c>
      <c r="S43" s="51" t="s">
        <v>37</v>
      </c>
    </row>
    <row r="44" spans="1:19" ht="68.25" customHeight="1">
      <c r="A44" s="6">
        <v>42</v>
      </c>
      <c r="B44" s="14" t="s">
        <v>55</v>
      </c>
      <c r="C44" s="13" t="s">
        <v>30</v>
      </c>
      <c r="D44" s="14" t="s">
        <v>56</v>
      </c>
      <c r="E44" s="18" t="s">
        <v>134</v>
      </c>
      <c r="F44" s="13" t="s">
        <v>106</v>
      </c>
      <c r="G44" s="13" t="s">
        <v>135</v>
      </c>
      <c r="H44" s="13" t="s">
        <v>136</v>
      </c>
      <c r="I44" s="15" t="s">
        <v>137</v>
      </c>
      <c r="J44" s="7" t="str">
        <f t="shared" si="0"/>
        <v>IDEA</v>
      </c>
      <c r="K44" s="23" t="s">
        <v>56</v>
      </c>
      <c r="L44" s="24" t="s">
        <v>138</v>
      </c>
      <c r="M44" s="23" t="s">
        <v>139</v>
      </c>
      <c r="N44" s="23" t="s">
        <v>140</v>
      </c>
      <c r="O44" s="53">
        <v>22850000</v>
      </c>
      <c r="P44" s="49">
        <f t="shared" si="1"/>
        <v>22.85</v>
      </c>
      <c r="Q44" s="20" t="str">
        <f t="shared" si="3"/>
        <v>Entre 10 y 30 millones</v>
      </c>
      <c r="R44" s="50" t="s">
        <v>141</v>
      </c>
      <c r="S44" s="51" t="s">
        <v>60</v>
      </c>
    </row>
    <row r="45" spans="1:19" ht="54.95" customHeight="1">
      <c r="A45" s="6">
        <v>43</v>
      </c>
      <c r="B45" s="14" t="s">
        <v>38</v>
      </c>
      <c r="C45" s="14" t="s">
        <v>30</v>
      </c>
      <c r="D45" s="14" t="s">
        <v>31</v>
      </c>
      <c r="E45" s="14" t="s">
        <v>105</v>
      </c>
      <c r="F45" s="14" t="s">
        <v>106</v>
      </c>
      <c r="G45" s="14" t="s">
        <v>135</v>
      </c>
      <c r="H45" s="14" t="s">
        <v>142</v>
      </c>
      <c r="I45" s="14" t="s">
        <v>143</v>
      </c>
      <c r="J45" s="7">
        <f t="shared" si="0"/>
        <v>2498235</v>
      </c>
      <c r="K45" s="20">
        <v>2498235</v>
      </c>
      <c r="L45" s="21" t="s">
        <v>144</v>
      </c>
      <c r="M45" s="20" t="s">
        <v>46</v>
      </c>
      <c r="N45" s="20" t="s">
        <v>47</v>
      </c>
      <c r="O45" s="53">
        <v>8493202.8699999992</v>
      </c>
      <c r="P45" s="49">
        <f t="shared" si="1"/>
        <v>8.4932028699999993</v>
      </c>
      <c r="Q45" s="20" t="str">
        <f t="shared" si="3"/>
        <v>Entre 3 y 10 millones</v>
      </c>
      <c r="R45" s="50">
        <v>72383955.219999999</v>
      </c>
      <c r="S45" s="51" t="s">
        <v>37</v>
      </c>
    </row>
    <row r="46" spans="1:19" ht="54.95" customHeight="1">
      <c r="A46" s="6">
        <v>44</v>
      </c>
      <c r="B46" s="14" t="s">
        <v>20</v>
      </c>
      <c r="C46" s="13" t="s">
        <v>30</v>
      </c>
      <c r="D46" s="13" t="s">
        <v>145</v>
      </c>
      <c r="E46" s="18" t="s">
        <v>105</v>
      </c>
      <c r="F46" s="13" t="s">
        <v>106</v>
      </c>
      <c r="G46" s="13" t="s">
        <v>135</v>
      </c>
      <c r="H46" s="13" t="s">
        <v>146</v>
      </c>
      <c r="I46" s="15" t="s">
        <v>147</v>
      </c>
      <c r="J46" s="7" t="str">
        <f t="shared" si="0"/>
        <v>IDEA</v>
      </c>
      <c r="K46" s="23" t="s">
        <v>56</v>
      </c>
      <c r="L46" s="24" t="s">
        <v>148</v>
      </c>
      <c r="M46" s="20" t="s">
        <v>46</v>
      </c>
      <c r="N46" s="20" t="s">
        <v>47</v>
      </c>
      <c r="O46" s="53">
        <v>120000000</v>
      </c>
      <c r="P46" s="49">
        <f t="shared" si="1"/>
        <v>120</v>
      </c>
      <c r="Q46" s="35" t="str">
        <f t="shared" si="3"/>
        <v>Más de 100 millones</v>
      </c>
      <c r="R46" s="50">
        <v>810096891.08000004</v>
      </c>
      <c r="S46" s="51" t="s">
        <v>37</v>
      </c>
    </row>
    <row r="47" spans="1:19" ht="54.95" customHeight="1">
      <c r="A47" s="6">
        <v>45</v>
      </c>
      <c r="B47" s="14" t="s">
        <v>20</v>
      </c>
      <c r="C47" s="13" t="s">
        <v>30</v>
      </c>
      <c r="D47" s="13" t="s">
        <v>145</v>
      </c>
      <c r="E47" s="18" t="s">
        <v>105</v>
      </c>
      <c r="F47" s="13" t="s">
        <v>106</v>
      </c>
      <c r="G47" s="13" t="s">
        <v>135</v>
      </c>
      <c r="H47" s="13" t="s">
        <v>146</v>
      </c>
      <c r="I47" s="15" t="s">
        <v>147</v>
      </c>
      <c r="J47" s="7" t="str">
        <f t="shared" si="0"/>
        <v>IDEA</v>
      </c>
      <c r="K47" s="23" t="s">
        <v>56</v>
      </c>
      <c r="L47" s="24" t="s">
        <v>149</v>
      </c>
      <c r="M47" s="23" t="s">
        <v>94</v>
      </c>
      <c r="N47" s="31" t="s">
        <v>150</v>
      </c>
      <c r="O47" s="53">
        <v>22000000</v>
      </c>
      <c r="P47" s="49">
        <f t="shared" si="1"/>
        <v>22</v>
      </c>
      <c r="Q47" s="20" t="str">
        <f t="shared" si="3"/>
        <v>Entre 10 y 30 millones</v>
      </c>
      <c r="R47" s="50">
        <v>810096891.08000004</v>
      </c>
      <c r="S47" s="51" t="s">
        <v>37</v>
      </c>
    </row>
    <row r="48" spans="1:19" ht="54.95" customHeight="1">
      <c r="A48" s="6">
        <v>46</v>
      </c>
      <c r="B48" s="14" t="s">
        <v>20</v>
      </c>
      <c r="C48" s="14" t="s">
        <v>30</v>
      </c>
      <c r="D48" s="14" t="s">
        <v>31</v>
      </c>
      <c r="E48" s="14" t="s">
        <v>134</v>
      </c>
      <c r="F48" s="14" t="s">
        <v>106</v>
      </c>
      <c r="G48" s="14" t="s">
        <v>135</v>
      </c>
      <c r="H48" s="14" t="s">
        <v>151</v>
      </c>
      <c r="I48" s="14" t="s">
        <v>152</v>
      </c>
      <c r="J48" s="7">
        <f t="shared" si="0"/>
        <v>2572064</v>
      </c>
      <c r="K48" s="20">
        <v>2572064</v>
      </c>
      <c r="L48" s="21" t="s">
        <v>153</v>
      </c>
      <c r="M48" s="20" t="s">
        <v>94</v>
      </c>
      <c r="N48" s="20" t="s">
        <v>154</v>
      </c>
      <c r="O48" s="53">
        <v>4905234.5999999996</v>
      </c>
      <c r="P48" s="49">
        <f t="shared" si="1"/>
        <v>4.9052346</v>
      </c>
      <c r="Q48" s="20" t="str">
        <f t="shared" si="3"/>
        <v>Entre 3 y 10 millones</v>
      </c>
      <c r="R48" s="50" t="s">
        <v>141</v>
      </c>
      <c r="S48" s="51" t="s">
        <v>37</v>
      </c>
    </row>
    <row r="49" spans="1:19" ht="54.95" customHeight="1">
      <c r="A49" s="6">
        <v>47</v>
      </c>
      <c r="B49" s="13" t="s">
        <v>155</v>
      </c>
      <c r="C49" s="13" t="s">
        <v>30</v>
      </c>
      <c r="D49" s="13" t="s">
        <v>39</v>
      </c>
      <c r="E49" s="18" t="s">
        <v>105</v>
      </c>
      <c r="F49" s="37" t="s">
        <v>106</v>
      </c>
      <c r="G49" s="37" t="s">
        <v>156</v>
      </c>
      <c r="H49" s="37" t="s">
        <v>157</v>
      </c>
      <c r="I49" s="15" t="s">
        <v>158</v>
      </c>
      <c r="J49" s="7">
        <f t="shared" si="0"/>
        <v>2565026</v>
      </c>
      <c r="K49" s="37">
        <v>2565026</v>
      </c>
      <c r="L49" s="24" t="s">
        <v>159</v>
      </c>
      <c r="M49" s="23" t="s">
        <v>34</v>
      </c>
      <c r="N49" s="23" t="s">
        <v>35</v>
      </c>
      <c r="O49" s="53">
        <v>3566627.21</v>
      </c>
      <c r="P49" s="49">
        <f t="shared" si="1"/>
        <v>3.56662721</v>
      </c>
      <c r="Q49" s="20" t="str">
        <f t="shared" si="3"/>
        <v>Entre 3 y 10 millones</v>
      </c>
      <c r="R49" s="50">
        <v>6382401.9100000001</v>
      </c>
      <c r="S49" s="51" t="s">
        <v>29</v>
      </c>
    </row>
    <row r="50" spans="1:19" ht="71.25" customHeight="1">
      <c r="A50" s="6">
        <v>48</v>
      </c>
      <c r="B50" s="13" t="s">
        <v>155</v>
      </c>
      <c r="C50" s="13" t="s">
        <v>30</v>
      </c>
      <c r="D50" s="13" t="s">
        <v>39</v>
      </c>
      <c r="E50" s="18" t="s">
        <v>105</v>
      </c>
      <c r="F50" s="37" t="s">
        <v>106</v>
      </c>
      <c r="G50" s="37" t="s">
        <v>156</v>
      </c>
      <c r="H50" s="37" t="s">
        <v>157</v>
      </c>
      <c r="I50" s="15" t="s">
        <v>158</v>
      </c>
      <c r="J50" s="7">
        <f t="shared" si="0"/>
        <v>2626030</v>
      </c>
      <c r="K50" s="37">
        <v>2626030</v>
      </c>
      <c r="L50" s="24" t="s">
        <v>160</v>
      </c>
      <c r="M50" s="20" t="s">
        <v>115</v>
      </c>
      <c r="N50" s="23" t="s">
        <v>116</v>
      </c>
      <c r="O50" s="53">
        <v>1550728.27</v>
      </c>
      <c r="P50" s="49">
        <f t="shared" si="1"/>
        <v>1.55072827</v>
      </c>
      <c r="Q50" s="20" t="str">
        <f t="shared" si="3"/>
        <v>Entre 1 y 3 millones</v>
      </c>
      <c r="R50" s="50">
        <v>6382401.9100000001</v>
      </c>
      <c r="S50" s="51" t="s">
        <v>29</v>
      </c>
    </row>
    <row r="51" spans="1:19" ht="54.95" customHeight="1">
      <c r="A51" s="6">
        <v>49</v>
      </c>
      <c r="B51" s="14" t="s">
        <v>20</v>
      </c>
      <c r="C51" s="14" t="s">
        <v>30</v>
      </c>
      <c r="D51" s="14" t="s">
        <v>39</v>
      </c>
      <c r="E51" s="14" t="s">
        <v>123</v>
      </c>
      <c r="F51" s="14" t="s">
        <v>106</v>
      </c>
      <c r="G51" s="14" t="s">
        <v>161</v>
      </c>
      <c r="H51" s="14" t="s">
        <v>161</v>
      </c>
      <c r="I51" s="14" t="s">
        <v>162</v>
      </c>
      <c r="J51" s="7">
        <f t="shared" si="0"/>
        <v>2642675</v>
      </c>
      <c r="K51" s="20">
        <v>2642675</v>
      </c>
      <c r="L51" s="24" t="s">
        <v>163</v>
      </c>
      <c r="M51" s="20" t="s">
        <v>46</v>
      </c>
      <c r="N51" s="20" t="s">
        <v>126</v>
      </c>
      <c r="O51" s="53">
        <v>817931.57</v>
      </c>
      <c r="P51" s="49">
        <f t="shared" si="1"/>
        <v>0.81793156999999994</v>
      </c>
      <c r="Q51" s="20" t="str">
        <f t="shared" si="3"/>
        <v>Menos de 1 millón</v>
      </c>
      <c r="R51" s="50">
        <v>2451244.2999999998</v>
      </c>
      <c r="S51" s="51" t="s">
        <v>29</v>
      </c>
    </row>
    <row r="52" spans="1:19" ht="64.5" customHeight="1">
      <c r="A52" s="6">
        <v>50</v>
      </c>
      <c r="B52" s="14" t="s">
        <v>20</v>
      </c>
      <c r="C52" s="14" t="s">
        <v>30</v>
      </c>
      <c r="D52" s="13" t="s">
        <v>31</v>
      </c>
      <c r="E52" s="14" t="s">
        <v>123</v>
      </c>
      <c r="F52" s="14" t="s">
        <v>106</v>
      </c>
      <c r="G52" s="14" t="s">
        <v>161</v>
      </c>
      <c r="H52" s="14" t="s">
        <v>161</v>
      </c>
      <c r="I52" s="14" t="s">
        <v>162</v>
      </c>
      <c r="J52" s="7">
        <f t="shared" si="0"/>
        <v>2702692</v>
      </c>
      <c r="K52" s="23">
        <v>2702692</v>
      </c>
      <c r="L52" s="24" t="s">
        <v>164</v>
      </c>
      <c r="M52" s="20" t="s">
        <v>139</v>
      </c>
      <c r="N52" s="20" t="s">
        <v>165</v>
      </c>
      <c r="O52" s="53">
        <v>1443197.19</v>
      </c>
      <c r="P52" s="49">
        <f t="shared" si="1"/>
        <v>1.44319719</v>
      </c>
      <c r="Q52" s="20" t="str">
        <f t="shared" si="3"/>
        <v>Entre 1 y 3 millones</v>
      </c>
      <c r="R52" s="50">
        <v>2451244.2999999998</v>
      </c>
      <c r="S52" s="51" t="s">
        <v>37</v>
      </c>
    </row>
    <row r="53" spans="1:19" ht="54.95" customHeight="1">
      <c r="A53" s="6">
        <v>51</v>
      </c>
      <c r="B53" s="14" t="s">
        <v>55</v>
      </c>
      <c r="C53" s="13" t="s">
        <v>30</v>
      </c>
      <c r="D53" s="14" t="s">
        <v>56</v>
      </c>
      <c r="E53" s="18" t="s">
        <v>105</v>
      </c>
      <c r="F53" s="39" t="s">
        <v>106</v>
      </c>
      <c r="G53" s="39" t="s">
        <v>166</v>
      </c>
      <c r="H53" s="39" t="s">
        <v>167</v>
      </c>
      <c r="I53" s="15" t="s">
        <v>168</v>
      </c>
      <c r="J53" s="7" t="str">
        <f t="shared" si="0"/>
        <v>IDEA</v>
      </c>
      <c r="K53" s="23" t="s">
        <v>56</v>
      </c>
      <c r="L53" s="24" t="s">
        <v>169</v>
      </c>
      <c r="M53" s="23" t="s">
        <v>63</v>
      </c>
      <c r="N53" s="31" t="s">
        <v>64</v>
      </c>
      <c r="O53" s="53">
        <v>1503800</v>
      </c>
      <c r="P53" s="49">
        <f t="shared" si="1"/>
        <v>1.5038</v>
      </c>
      <c r="Q53" s="20" t="str">
        <f t="shared" si="3"/>
        <v>Entre 1 y 3 millones</v>
      </c>
      <c r="R53" s="50">
        <v>1487304.46</v>
      </c>
      <c r="S53" s="51" t="s">
        <v>60</v>
      </c>
    </row>
    <row r="54" spans="1:19" ht="54.95" customHeight="1">
      <c r="A54" s="6">
        <v>52</v>
      </c>
      <c r="B54" s="14" t="s">
        <v>38</v>
      </c>
      <c r="C54" s="14" t="s">
        <v>30</v>
      </c>
      <c r="D54" s="14" t="s">
        <v>31</v>
      </c>
      <c r="E54" s="14" t="s">
        <v>105</v>
      </c>
      <c r="F54" s="14" t="s">
        <v>106</v>
      </c>
      <c r="G54" s="14" t="s">
        <v>170</v>
      </c>
      <c r="H54" s="14" t="s">
        <v>171</v>
      </c>
      <c r="I54" s="14" t="s">
        <v>172</v>
      </c>
      <c r="J54" s="7">
        <f t="shared" si="0"/>
        <v>2649668</v>
      </c>
      <c r="K54" s="20">
        <v>2649668</v>
      </c>
      <c r="L54" s="21" t="s">
        <v>173</v>
      </c>
      <c r="M54" s="20" t="s">
        <v>63</v>
      </c>
      <c r="N54" s="20" t="s">
        <v>64</v>
      </c>
      <c r="O54" s="53">
        <v>10495372.48</v>
      </c>
      <c r="P54" s="49">
        <f t="shared" si="1"/>
        <v>10.49537248</v>
      </c>
      <c r="Q54" s="20" t="str">
        <f t="shared" si="3"/>
        <v>Entre 10 y 30 millones</v>
      </c>
      <c r="R54" s="50">
        <v>377018241.32999998</v>
      </c>
      <c r="S54" s="51" t="s">
        <v>29</v>
      </c>
    </row>
    <row r="55" spans="1:19" ht="54.95" customHeight="1">
      <c r="A55" s="6">
        <v>53</v>
      </c>
      <c r="B55" s="14" t="s">
        <v>38</v>
      </c>
      <c r="C55" s="14" t="s">
        <v>30</v>
      </c>
      <c r="D55" s="13" t="s">
        <v>31</v>
      </c>
      <c r="E55" s="14" t="s">
        <v>105</v>
      </c>
      <c r="F55" s="14" t="s">
        <v>106</v>
      </c>
      <c r="G55" s="14" t="s">
        <v>170</v>
      </c>
      <c r="H55" s="14" t="s">
        <v>171</v>
      </c>
      <c r="I55" s="14" t="s">
        <v>172</v>
      </c>
      <c r="J55" s="7">
        <f t="shared" si="0"/>
        <v>2657788</v>
      </c>
      <c r="K55" s="20">
        <v>2657788</v>
      </c>
      <c r="L55" s="24" t="s">
        <v>174</v>
      </c>
      <c r="M55" s="23" t="s">
        <v>27</v>
      </c>
      <c r="N55" s="23" t="s">
        <v>28</v>
      </c>
      <c r="O55" s="49">
        <v>32765018.32</v>
      </c>
      <c r="P55" s="49">
        <f t="shared" si="1"/>
        <v>32.765018320000003</v>
      </c>
      <c r="Q55" s="20" t="str">
        <f t="shared" si="3"/>
        <v>Entre 30 y 50 millones</v>
      </c>
      <c r="R55" s="50">
        <v>377018241.32999998</v>
      </c>
      <c r="S55" s="51" t="s">
        <v>29</v>
      </c>
    </row>
    <row r="56" spans="1:19" ht="54.95" customHeight="1">
      <c r="A56" s="6">
        <v>54</v>
      </c>
      <c r="B56" s="13" t="s">
        <v>155</v>
      </c>
      <c r="C56" s="13" t="s">
        <v>30</v>
      </c>
      <c r="D56" s="13" t="s">
        <v>39</v>
      </c>
      <c r="E56" s="18" t="s">
        <v>105</v>
      </c>
      <c r="F56" s="38" t="s">
        <v>106</v>
      </c>
      <c r="G56" s="38" t="s">
        <v>175</v>
      </c>
      <c r="H56" s="38" t="s">
        <v>176</v>
      </c>
      <c r="I56" s="15" t="s">
        <v>177</v>
      </c>
      <c r="J56" s="7">
        <f t="shared" si="0"/>
        <v>2629934</v>
      </c>
      <c r="K56" s="23">
        <v>2629934</v>
      </c>
      <c r="L56" s="24" t="s">
        <v>178</v>
      </c>
      <c r="M56" s="23" t="s">
        <v>34</v>
      </c>
      <c r="N56" s="31" t="s">
        <v>35</v>
      </c>
      <c r="O56" s="53">
        <v>2671428.29</v>
      </c>
      <c r="P56" s="49">
        <f t="shared" si="1"/>
        <v>2.6714282900000001</v>
      </c>
      <c r="Q56" s="20" t="str">
        <f t="shared" si="3"/>
        <v>Entre 1 y 3 millones</v>
      </c>
      <c r="R56" s="50">
        <v>2149719.83</v>
      </c>
      <c r="S56" s="51" t="s">
        <v>29</v>
      </c>
    </row>
    <row r="57" spans="1:19" ht="67.5" customHeight="1">
      <c r="A57" s="6">
        <v>55</v>
      </c>
      <c r="B57" s="13" t="s">
        <v>179</v>
      </c>
      <c r="C57" s="14" t="s">
        <v>30</v>
      </c>
      <c r="D57" s="14" t="s">
        <v>39</v>
      </c>
      <c r="E57" s="14" t="s">
        <v>23</v>
      </c>
      <c r="F57" s="14" t="s">
        <v>180</v>
      </c>
      <c r="G57" s="13" t="s">
        <v>181</v>
      </c>
      <c r="H57" s="13" t="s">
        <v>181</v>
      </c>
      <c r="I57" s="14" t="s">
        <v>182</v>
      </c>
      <c r="J57" s="7">
        <f t="shared" si="0"/>
        <v>2462393</v>
      </c>
      <c r="K57" s="23">
        <v>2462393</v>
      </c>
      <c r="L57" s="24" t="s">
        <v>183</v>
      </c>
      <c r="M57" s="20" t="s">
        <v>41</v>
      </c>
      <c r="N57" s="23" t="s">
        <v>184</v>
      </c>
      <c r="O57" s="49">
        <v>7712209</v>
      </c>
      <c r="P57" s="49">
        <f t="shared" si="1"/>
        <v>7.7122089999999996</v>
      </c>
      <c r="Q57" s="20" t="str">
        <f t="shared" si="3"/>
        <v>Entre 3 y 10 millones</v>
      </c>
      <c r="R57" s="50">
        <v>390039782.79000002</v>
      </c>
      <c r="S57" s="51" t="s">
        <v>29</v>
      </c>
    </row>
    <row r="58" spans="1:19" ht="67.5" customHeight="1">
      <c r="A58" s="6">
        <v>56</v>
      </c>
      <c r="B58" s="13" t="s">
        <v>179</v>
      </c>
      <c r="C58" s="14" t="s">
        <v>30</v>
      </c>
      <c r="D58" s="14" t="s">
        <v>31</v>
      </c>
      <c r="E58" s="14" t="s">
        <v>23</v>
      </c>
      <c r="F58" s="14" t="s">
        <v>180</v>
      </c>
      <c r="G58" s="13" t="s">
        <v>181</v>
      </c>
      <c r="H58" s="13" t="s">
        <v>181</v>
      </c>
      <c r="I58" s="14" t="s">
        <v>182</v>
      </c>
      <c r="J58" s="7">
        <f t="shared" si="0"/>
        <v>2598379</v>
      </c>
      <c r="K58" s="23">
        <v>2598379</v>
      </c>
      <c r="L58" s="24" t="s">
        <v>185</v>
      </c>
      <c r="M58" s="20" t="s">
        <v>41</v>
      </c>
      <c r="N58" s="23" t="s">
        <v>184</v>
      </c>
      <c r="O58" s="49">
        <v>5037496.04</v>
      </c>
      <c r="P58" s="49">
        <f t="shared" si="1"/>
        <v>5.0374960399999997</v>
      </c>
      <c r="Q58" s="20" t="str">
        <f t="shared" si="3"/>
        <v>Entre 3 y 10 millones</v>
      </c>
      <c r="R58" s="50">
        <v>390039782.79000002</v>
      </c>
      <c r="S58" s="51" t="s">
        <v>37</v>
      </c>
    </row>
    <row r="59" spans="1:19" ht="54.95" customHeight="1">
      <c r="A59" s="6">
        <v>57</v>
      </c>
      <c r="B59" s="14" t="s">
        <v>20</v>
      </c>
      <c r="C59" s="14" t="s">
        <v>30</v>
      </c>
      <c r="D59" s="13" t="s">
        <v>56</v>
      </c>
      <c r="E59" s="14" t="s">
        <v>23</v>
      </c>
      <c r="F59" s="14" t="s">
        <v>180</v>
      </c>
      <c r="G59" s="13" t="s">
        <v>181</v>
      </c>
      <c r="H59" s="13" t="s">
        <v>181</v>
      </c>
      <c r="I59" s="14" t="s">
        <v>182</v>
      </c>
      <c r="J59" s="7" t="str">
        <f t="shared" si="0"/>
        <v>IDEA</v>
      </c>
      <c r="K59" s="23" t="s">
        <v>56</v>
      </c>
      <c r="L59" s="24" t="s">
        <v>186</v>
      </c>
      <c r="M59" s="23" t="s">
        <v>187</v>
      </c>
      <c r="N59" s="23" t="s">
        <v>188</v>
      </c>
      <c r="O59" s="49">
        <v>8000000</v>
      </c>
      <c r="P59" s="49">
        <f t="shared" si="1"/>
        <v>8</v>
      </c>
      <c r="Q59" s="20" t="str">
        <f t="shared" si="3"/>
        <v>Entre 3 y 10 millones</v>
      </c>
      <c r="R59" s="50">
        <v>390039782.79000002</v>
      </c>
      <c r="S59" s="51" t="s">
        <v>37</v>
      </c>
    </row>
    <row r="60" spans="1:19" ht="54.95" customHeight="1">
      <c r="A60" s="6">
        <v>58</v>
      </c>
      <c r="B60" s="14" t="s">
        <v>20</v>
      </c>
      <c r="C60" s="14" t="s">
        <v>21</v>
      </c>
      <c r="D60" s="13" t="s">
        <v>56</v>
      </c>
      <c r="E60" s="14" t="s">
        <v>23</v>
      </c>
      <c r="F60" s="14" t="s">
        <v>180</v>
      </c>
      <c r="G60" s="13" t="s">
        <v>181</v>
      </c>
      <c r="H60" s="13" t="s">
        <v>181</v>
      </c>
      <c r="I60" s="14" t="s">
        <v>182</v>
      </c>
      <c r="J60" s="7" t="str">
        <f t="shared" si="0"/>
        <v>IDEA</v>
      </c>
      <c r="K60" s="23" t="s">
        <v>56</v>
      </c>
      <c r="L60" s="24" t="s">
        <v>189</v>
      </c>
      <c r="M60" s="23" t="s">
        <v>94</v>
      </c>
      <c r="N60" s="23" t="s">
        <v>154</v>
      </c>
      <c r="O60" s="49">
        <v>3667944.29</v>
      </c>
      <c r="P60" s="49">
        <f t="shared" si="1"/>
        <v>3.6679442899999999</v>
      </c>
      <c r="Q60" s="20" t="str">
        <f t="shared" si="3"/>
        <v>Entre 3 y 10 millones</v>
      </c>
      <c r="R60" s="50">
        <v>390039782.79000002</v>
      </c>
      <c r="S60" s="51" t="s">
        <v>60</v>
      </c>
    </row>
    <row r="61" spans="1:19" ht="54.95" customHeight="1">
      <c r="A61" s="6">
        <v>59</v>
      </c>
      <c r="B61" s="13" t="s">
        <v>179</v>
      </c>
      <c r="C61" s="14" t="s">
        <v>30</v>
      </c>
      <c r="D61" s="14" t="s">
        <v>31</v>
      </c>
      <c r="E61" s="14" t="s">
        <v>23</v>
      </c>
      <c r="F61" s="14" t="s">
        <v>180</v>
      </c>
      <c r="G61" s="13" t="s">
        <v>181</v>
      </c>
      <c r="H61" s="13" t="s">
        <v>190</v>
      </c>
      <c r="I61" s="14" t="s">
        <v>182</v>
      </c>
      <c r="J61" s="7">
        <f t="shared" si="0"/>
        <v>2557424</v>
      </c>
      <c r="K61" s="23">
        <v>2557424</v>
      </c>
      <c r="L61" s="24" t="s">
        <v>191</v>
      </c>
      <c r="M61" s="20" t="s">
        <v>41</v>
      </c>
      <c r="N61" s="23" t="s">
        <v>184</v>
      </c>
      <c r="O61" s="49">
        <v>10590018.23</v>
      </c>
      <c r="P61" s="49">
        <f t="shared" si="1"/>
        <v>10.59001823</v>
      </c>
      <c r="Q61" s="20" t="str">
        <f t="shared" si="3"/>
        <v>Entre 10 y 30 millones</v>
      </c>
      <c r="R61" s="50">
        <v>390039782.79000002</v>
      </c>
      <c r="S61" s="51" t="s">
        <v>29</v>
      </c>
    </row>
    <row r="62" spans="1:19" ht="54.95" customHeight="1">
      <c r="A62" s="6">
        <v>60</v>
      </c>
      <c r="B62" s="14" t="s">
        <v>20</v>
      </c>
      <c r="C62" s="14" t="s">
        <v>192</v>
      </c>
      <c r="D62" s="14" t="s">
        <v>145</v>
      </c>
      <c r="E62" s="14" t="s">
        <v>134</v>
      </c>
      <c r="F62" s="14" t="s">
        <v>180</v>
      </c>
      <c r="G62" s="14" t="s">
        <v>193</v>
      </c>
      <c r="H62" s="14" t="s">
        <v>194</v>
      </c>
      <c r="I62" s="14" t="s">
        <v>195</v>
      </c>
      <c r="J62" s="7" t="str">
        <f t="shared" si="0"/>
        <v>IDEA</v>
      </c>
      <c r="K62" s="20" t="s">
        <v>56</v>
      </c>
      <c r="L62" s="21" t="s">
        <v>196</v>
      </c>
      <c r="M62" s="20"/>
      <c r="N62" s="53"/>
      <c r="O62" s="53">
        <v>6344000</v>
      </c>
      <c r="P62" s="49">
        <f t="shared" si="1"/>
        <v>6.3440000000000003</v>
      </c>
      <c r="Q62" s="20" t="str">
        <f t="shared" si="3"/>
        <v>Entre 3 y 10 millones</v>
      </c>
      <c r="R62" s="50" t="s">
        <v>141</v>
      </c>
      <c r="S62" s="51" t="s">
        <v>37</v>
      </c>
    </row>
    <row r="63" spans="1:19" ht="54.95" customHeight="1">
      <c r="A63" s="6">
        <v>61</v>
      </c>
      <c r="B63" s="14" t="s">
        <v>20</v>
      </c>
      <c r="C63" s="14" t="s">
        <v>21</v>
      </c>
      <c r="D63" s="13" t="s">
        <v>56</v>
      </c>
      <c r="E63" s="14" t="s">
        <v>23</v>
      </c>
      <c r="F63" s="14" t="s">
        <v>180</v>
      </c>
      <c r="G63" s="13" t="s">
        <v>197</v>
      </c>
      <c r="H63" s="13" t="s">
        <v>197</v>
      </c>
      <c r="I63" s="14" t="s">
        <v>182</v>
      </c>
      <c r="J63" s="7" t="str">
        <f t="shared" si="0"/>
        <v>IDEA</v>
      </c>
      <c r="K63" s="23" t="s">
        <v>56</v>
      </c>
      <c r="L63" s="24" t="s">
        <v>198</v>
      </c>
      <c r="M63" s="23" t="s">
        <v>27</v>
      </c>
      <c r="N63" s="23" t="s">
        <v>28</v>
      </c>
      <c r="O63" s="49">
        <v>10324344.800000001</v>
      </c>
      <c r="P63" s="49">
        <f t="shared" si="1"/>
        <v>10.3243448</v>
      </c>
      <c r="Q63" s="20" t="str">
        <f t="shared" si="3"/>
        <v>Entre 10 y 30 millones</v>
      </c>
      <c r="R63" s="50">
        <v>390039782.79000002</v>
      </c>
      <c r="S63" s="51" t="s">
        <v>37</v>
      </c>
    </row>
    <row r="64" spans="1:19" ht="54.95" customHeight="1">
      <c r="A64" s="6">
        <v>62</v>
      </c>
      <c r="B64" s="14" t="s">
        <v>20</v>
      </c>
      <c r="C64" s="14" t="s">
        <v>30</v>
      </c>
      <c r="D64" s="14" t="s">
        <v>31</v>
      </c>
      <c r="E64" s="14" t="s">
        <v>23</v>
      </c>
      <c r="F64" s="14" t="s">
        <v>180</v>
      </c>
      <c r="G64" s="14" t="s">
        <v>199</v>
      </c>
      <c r="H64" s="14" t="s">
        <v>200</v>
      </c>
      <c r="I64" s="14" t="s">
        <v>182</v>
      </c>
      <c r="J64" s="7">
        <f t="shared" si="0"/>
        <v>2641352</v>
      </c>
      <c r="K64" s="20">
        <v>2641352</v>
      </c>
      <c r="L64" s="21" t="s">
        <v>201</v>
      </c>
      <c r="M64" s="20" t="s">
        <v>121</v>
      </c>
      <c r="N64" s="20" t="s">
        <v>122</v>
      </c>
      <c r="O64" s="53">
        <v>7294633.9699999997</v>
      </c>
      <c r="P64" s="49">
        <f t="shared" si="1"/>
        <v>7.2946339699999996</v>
      </c>
      <c r="Q64" s="20" t="str">
        <f t="shared" si="3"/>
        <v>Entre 3 y 10 millones</v>
      </c>
      <c r="R64" s="50">
        <v>390039782.79000002</v>
      </c>
      <c r="S64" s="51" t="s">
        <v>37</v>
      </c>
    </row>
    <row r="65" spans="1:19" ht="54.95" customHeight="1">
      <c r="A65" s="6">
        <v>63</v>
      </c>
      <c r="B65" s="14" t="s">
        <v>20</v>
      </c>
      <c r="C65" s="14" t="s">
        <v>30</v>
      </c>
      <c r="D65" s="14" t="s">
        <v>31</v>
      </c>
      <c r="E65" s="14" t="s">
        <v>134</v>
      </c>
      <c r="F65" s="14" t="s">
        <v>180</v>
      </c>
      <c r="G65" s="14" t="s">
        <v>199</v>
      </c>
      <c r="H65" s="14" t="s">
        <v>202</v>
      </c>
      <c r="I65" s="14" t="s">
        <v>152</v>
      </c>
      <c r="J65" s="7">
        <f t="shared" si="0"/>
        <v>2542124</v>
      </c>
      <c r="K65" s="20">
        <v>2542124</v>
      </c>
      <c r="L65" s="21" t="s">
        <v>203</v>
      </c>
      <c r="M65" s="20" t="s">
        <v>94</v>
      </c>
      <c r="N65" s="20" t="s">
        <v>154</v>
      </c>
      <c r="O65" s="53">
        <v>3643676.3</v>
      </c>
      <c r="P65" s="49">
        <f t="shared" si="1"/>
        <v>3.6436762999999996</v>
      </c>
      <c r="Q65" s="20" t="str">
        <f t="shared" si="3"/>
        <v>Entre 3 y 10 millones</v>
      </c>
      <c r="R65" s="50" t="s">
        <v>141</v>
      </c>
      <c r="S65" s="51" t="s">
        <v>37</v>
      </c>
    </row>
    <row r="66" spans="1:19" ht="93.75" customHeight="1">
      <c r="A66" s="6">
        <v>64</v>
      </c>
      <c r="B66" s="14" t="s">
        <v>20</v>
      </c>
      <c r="C66" s="14" t="s">
        <v>30</v>
      </c>
      <c r="D66" s="14" t="s">
        <v>31</v>
      </c>
      <c r="E66" s="14" t="s">
        <v>134</v>
      </c>
      <c r="F66" s="14" t="s">
        <v>180</v>
      </c>
      <c r="G66" s="14" t="s">
        <v>204</v>
      </c>
      <c r="H66" s="14" t="s">
        <v>205</v>
      </c>
      <c r="I66" s="14" t="s">
        <v>152</v>
      </c>
      <c r="J66" s="7">
        <f t="shared" si="0"/>
        <v>2305407</v>
      </c>
      <c r="K66" s="20">
        <v>2305407</v>
      </c>
      <c r="L66" s="21" t="s">
        <v>206</v>
      </c>
      <c r="M66" s="20" t="s">
        <v>94</v>
      </c>
      <c r="N66" s="20" t="s">
        <v>154</v>
      </c>
      <c r="O66" s="53">
        <v>3670022.5</v>
      </c>
      <c r="P66" s="49">
        <f t="shared" si="1"/>
        <v>3.6700225</v>
      </c>
      <c r="Q66" s="20" t="str">
        <f t="shared" si="3"/>
        <v>Entre 3 y 10 millones</v>
      </c>
      <c r="R66" s="50" t="s">
        <v>141</v>
      </c>
      <c r="S66" s="51" t="s">
        <v>60</v>
      </c>
    </row>
    <row r="67" spans="1:19" ht="54.95" customHeight="1">
      <c r="A67" s="6">
        <v>65</v>
      </c>
      <c r="B67" s="14" t="s">
        <v>20</v>
      </c>
      <c r="C67" s="14" t="s">
        <v>30</v>
      </c>
      <c r="D67" s="14" t="s">
        <v>31</v>
      </c>
      <c r="E67" s="14" t="s">
        <v>105</v>
      </c>
      <c r="F67" s="14" t="s">
        <v>180</v>
      </c>
      <c r="G67" s="14" t="s">
        <v>204</v>
      </c>
      <c r="H67" s="14" t="s">
        <v>205</v>
      </c>
      <c r="I67" s="14" t="s">
        <v>207</v>
      </c>
      <c r="J67" s="7">
        <f t="shared" ref="J67:J130" si="4">HYPERLINK("https://ofi5.mef.gob.pe/ssi/Ssi/Index?codigo="&amp;K67&amp;"&amp;tipo=2",K67)</f>
        <v>2572344</v>
      </c>
      <c r="K67" s="71">
        <v>2572344</v>
      </c>
      <c r="L67" s="24" t="s">
        <v>208</v>
      </c>
      <c r="M67" s="20" t="s">
        <v>139</v>
      </c>
      <c r="N67" s="20" t="s">
        <v>209</v>
      </c>
      <c r="O67" s="53">
        <v>817917.77</v>
      </c>
      <c r="P67" s="49">
        <f t="shared" ref="P67:P130" si="5">+O67/1000000</f>
        <v>0.81791776999999999</v>
      </c>
      <c r="Q67" s="20" t="str">
        <f t="shared" ref="Q67:Q98" si="6">IF(O67&lt;1000000,"Menos de 1 millón",
IF(O67&lt;=3000000,"Entre 1 y 3 millones",
IF(O67&lt;=10000000,"Entre 3 y 10 millones",
IF(O67&lt;=30000000,"Entre 10 y 30 millones",
IF(O67&lt;=50000000,"Entre 30 y 50 millones",
IF(O67&lt;=100000000,"Entre 50 y 100 millones",
"Más de 100 millones"))))))</f>
        <v>Menos de 1 millón</v>
      </c>
      <c r="R67" s="50">
        <v>2246615.87</v>
      </c>
      <c r="S67" s="51" t="s">
        <v>37</v>
      </c>
    </row>
    <row r="68" spans="1:19" ht="54.95" customHeight="1">
      <c r="A68" s="6">
        <v>66</v>
      </c>
      <c r="B68" s="14" t="s">
        <v>20</v>
      </c>
      <c r="C68" s="14" t="s">
        <v>30</v>
      </c>
      <c r="D68" s="14" t="s">
        <v>31</v>
      </c>
      <c r="E68" s="14" t="s">
        <v>105</v>
      </c>
      <c r="F68" s="14" t="s">
        <v>180</v>
      </c>
      <c r="G68" s="14" t="s">
        <v>204</v>
      </c>
      <c r="H68" s="14" t="s">
        <v>205</v>
      </c>
      <c r="I68" s="14" t="s">
        <v>207</v>
      </c>
      <c r="J68" s="7">
        <f t="shared" si="4"/>
        <v>2680346</v>
      </c>
      <c r="K68" s="71">
        <v>2680346</v>
      </c>
      <c r="L68" s="24" t="s">
        <v>210</v>
      </c>
      <c r="M68" s="20" t="s">
        <v>139</v>
      </c>
      <c r="N68" s="20" t="s">
        <v>209</v>
      </c>
      <c r="O68" s="53">
        <v>881562.19</v>
      </c>
      <c r="P68" s="49">
        <f t="shared" si="5"/>
        <v>0.88156218999999991</v>
      </c>
      <c r="Q68" s="20" t="str">
        <f t="shared" si="6"/>
        <v>Menos de 1 millón</v>
      </c>
      <c r="R68" s="50">
        <v>2246615.87</v>
      </c>
      <c r="S68" s="51" t="s">
        <v>37</v>
      </c>
    </row>
    <row r="69" spans="1:19" ht="54.95" customHeight="1">
      <c r="A69" s="6">
        <v>67</v>
      </c>
      <c r="B69" s="13" t="s">
        <v>179</v>
      </c>
      <c r="C69" s="13" t="s">
        <v>30</v>
      </c>
      <c r="D69" s="14" t="s">
        <v>31</v>
      </c>
      <c r="E69" s="18" t="s">
        <v>105</v>
      </c>
      <c r="F69" s="13" t="s">
        <v>180</v>
      </c>
      <c r="G69" s="13" t="s">
        <v>211</v>
      </c>
      <c r="H69" s="13" t="s">
        <v>212</v>
      </c>
      <c r="I69" s="15" t="s">
        <v>213</v>
      </c>
      <c r="J69" s="7">
        <f t="shared" si="4"/>
        <v>2680078</v>
      </c>
      <c r="K69" s="23">
        <v>2680078</v>
      </c>
      <c r="L69" s="24" t="s">
        <v>214</v>
      </c>
      <c r="M69" s="20" t="s">
        <v>41</v>
      </c>
      <c r="N69" s="23" t="s">
        <v>49</v>
      </c>
      <c r="O69" s="49">
        <v>9680409.8699999992</v>
      </c>
      <c r="P69" s="49">
        <f t="shared" si="5"/>
        <v>9.6804098699999983</v>
      </c>
      <c r="Q69" s="20" t="str">
        <f t="shared" si="6"/>
        <v>Entre 3 y 10 millones</v>
      </c>
      <c r="R69" s="50">
        <v>390039782.79000002</v>
      </c>
      <c r="S69" s="51" t="s">
        <v>37</v>
      </c>
    </row>
    <row r="70" spans="1:19" ht="54.95" customHeight="1">
      <c r="A70" s="6">
        <v>68</v>
      </c>
      <c r="B70" s="14" t="s">
        <v>155</v>
      </c>
      <c r="C70" s="14" t="s">
        <v>30</v>
      </c>
      <c r="D70" s="14" t="s">
        <v>31</v>
      </c>
      <c r="E70" s="14" t="s">
        <v>123</v>
      </c>
      <c r="F70" s="13" t="s">
        <v>180</v>
      </c>
      <c r="G70" s="13" t="s">
        <v>211</v>
      </c>
      <c r="H70" s="13" t="s">
        <v>215</v>
      </c>
      <c r="I70" s="15" t="s">
        <v>216</v>
      </c>
      <c r="J70" s="7">
        <f t="shared" si="4"/>
        <v>2660703</v>
      </c>
      <c r="K70" s="23">
        <v>2660703</v>
      </c>
      <c r="L70" s="24" t="s">
        <v>217</v>
      </c>
      <c r="M70" s="20" t="s">
        <v>41</v>
      </c>
      <c r="N70" s="23" t="s">
        <v>184</v>
      </c>
      <c r="O70" s="49">
        <v>3842366.85</v>
      </c>
      <c r="P70" s="49">
        <f t="shared" si="5"/>
        <v>3.8423668499999999</v>
      </c>
      <c r="Q70" s="20" t="str">
        <f t="shared" si="6"/>
        <v>Entre 3 y 10 millones</v>
      </c>
      <c r="R70" s="50">
        <v>47248826.240000002</v>
      </c>
      <c r="S70" s="51" t="s">
        <v>37</v>
      </c>
    </row>
    <row r="71" spans="1:19" ht="54.95" customHeight="1">
      <c r="A71" s="6">
        <v>69</v>
      </c>
      <c r="B71" s="14" t="s">
        <v>155</v>
      </c>
      <c r="C71" s="14" t="s">
        <v>30</v>
      </c>
      <c r="D71" s="14" t="s">
        <v>31</v>
      </c>
      <c r="E71" s="14" t="s">
        <v>123</v>
      </c>
      <c r="F71" s="13" t="s">
        <v>180</v>
      </c>
      <c r="G71" s="13" t="s">
        <v>211</v>
      </c>
      <c r="H71" s="13" t="s">
        <v>215</v>
      </c>
      <c r="I71" s="15" t="s">
        <v>216</v>
      </c>
      <c r="J71" s="7">
        <f t="shared" si="4"/>
        <v>2643924</v>
      </c>
      <c r="K71" s="23">
        <v>2643924</v>
      </c>
      <c r="L71" s="24" t="s">
        <v>218</v>
      </c>
      <c r="M71" s="23" t="s">
        <v>63</v>
      </c>
      <c r="N71" s="23" t="s">
        <v>64</v>
      </c>
      <c r="O71" s="49">
        <v>9872040.6699999999</v>
      </c>
      <c r="P71" s="49">
        <f t="shared" si="5"/>
        <v>9.8720406700000005</v>
      </c>
      <c r="Q71" s="20" t="str">
        <f t="shared" si="6"/>
        <v>Entre 3 y 10 millones</v>
      </c>
      <c r="R71" s="50">
        <v>47248826.240000002</v>
      </c>
      <c r="S71" s="51" t="s">
        <v>37</v>
      </c>
    </row>
    <row r="72" spans="1:19" ht="79.5" customHeight="1">
      <c r="A72" s="6">
        <v>70</v>
      </c>
      <c r="B72" s="14" t="s">
        <v>20</v>
      </c>
      <c r="C72" s="14" t="s">
        <v>30</v>
      </c>
      <c r="D72" s="13" t="s">
        <v>56</v>
      </c>
      <c r="E72" s="14" t="s">
        <v>23</v>
      </c>
      <c r="F72" s="14" t="s">
        <v>180</v>
      </c>
      <c r="G72" s="13" t="s">
        <v>219</v>
      </c>
      <c r="H72" s="13" t="s">
        <v>220</v>
      </c>
      <c r="I72" s="14" t="s">
        <v>182</v>
      </c>
      <c r="J72" s="7" t="str">
        <f t="shared" si="4"/>
        <v>IDEA</v>
      </c>
      <c r="K72" s="23" t="s">
        <v>56</v>
      </c>
      <c r="L72" s="24" t="s">
        <v>221</v>
      </c>
      <c r="M72" s="20" t="s">
        <v>41</v>
      </c>
      <c r="N72" s="23" t="s">
        <v>184</v>
      </c>
      <c r="O72" s="49">
        <v>12500000</v>
      </c>
      <c r="P72" s="49">
        <f t="shared" si="5"/>
        <v>12.5</v>
      </c>
      <c r="Q72" s="20" t="str">
        <f t="shared" si="6"/>
        <v>Entre 10 y 30 millones</v>
      </c>
      <c r="R72" s="50">
        <v>390039782.79000002</v>
      </c>
      <c r="S72" s="51" t="s">
        <v>60</v>
      </c>
    </row>
    <row r="73" spans="1:19" ht="79.5" customHeight="1">
      <c r="A73" s="6">
        <v>71</v>
      </c>
      <c r="B73" s="14" t="s">
        <v>155</v>
      </c>
      <c r="C73" s="14" t="s">
        <v>30</v>
      </c>
      <c r="D73" s="14" t="s">
        <v>31</v>
      </c>
      <c r="E73" s="14" t="s">
        <v>134</v>
      </c>
      <c r="F73" s="14" t="s">
        <v>222</v>
      </c>
      <c r="G73" s="14" t="s">
        <v>222</v>
      </c>
      <c r="H73" s="14" t="s">
        <v>223</v>
      </c>
      <c r="I73" s="14" t="s">
        <v>152</v>
      </c>
      <c r="J73" s="7">
        <f t="shared" si="4"/>
        <v>2540617</v>
      </c>
      <c r="K73" s="20">
        <v>2540617</v>
      </c>
      <c r="L73" s="21" t="s">
        <v>224</v>
      </c>
      <c r="M73" s="20" t="s">
        <v>94</v>
      </c>
      <c r="N73" s="20" t="s">
        <v>154</v>
      </c>
      <c r="O73" s="53">
        <v>12137741.02</v>
      </c>
      <c r="P73" s="49">
        <f t="shared" si="5"/>
        <v>12.13774102</v>
      </c>
      <c r="Q73" s="20" t="str">
        <f t="shared" si="6"/>
        <v>Entre 10 y 30 millones</v>
      </c>
      <c r="R73" s="50" t="s">
        <v>141</v>
      </c>
      <c r="S73" s="51" t="s">
        <v>37</v>
      </c>
    </row>
    <row r="74" spans="1:19" ht="54.95" customHeight="1">
      <c r="A74" s="6">
        <v>72</v>
      </c>
      <c r="B74" s="14" t="s">
        <v>179</v>
      </c>
      <c r="C74" s="14" t="s">
        <v>30</v>
      </c>
      <c r="D74" s="14" t="s">
        <v>31</v>
      </c>
      <c r="E74" s="14" t="s">
        <v>23</v>
      </c>
      <c r="F74" s="14" t="s">
        <v>222</v>
      </c>
      <c r="G74" s="14" t="s">
        <v>222</v>
      </c>
      <c r="H74" s="14" t="s">
        <v>223</v>
      </c>
      <c r="I74" s="14" t="s">
        <v>225</v>
      </c>
      <c r="J74" s="7">
        <f t="shared" si="4"/>
        <v>2626493</v>
      </c>
      <c r="K74" s="20">
        <v>2626493</v>
      </c>
      <c r="L74" s="21" t="s">
        <v>226</v>
      </c>
      <c r="M74" s="20" t="s">
        <v>41</v>
      </c>
      <c r="N74" s="20" t="s">
        <v>227</v>
      </c>
      <c r="O74" s="53">
        <v>170994195.78</v>
      </c>
      <c r="P74" s="49">
        <f t="shared" si="5"/>
        <v>170.99419578000001</v>
      </c>
      <c r="Q74" s="20" t="str">
        <f t="shared" si="6"/>
        <v>Más de 100 millones</v>
      </c>
      <c r="R74" s="50">
        <v>1311397651.3900001</v>
      </c>
      <c r="S74" s="51" t="s">
        <v>228</v>
      </c>
    </row>
    <row r="75" spans="1:19" ht="54.95" customHeight="1">
      <c r="A75" s="6">
        <v>73</v>
      </c>
      <c r="B75" s="14" t="s">
        <v>179</v>
      </c>
      <c r="C75" s="14" t="s">
        <v>30</v>
      </c>
      <c r="D75" s="14" t="s">
        <v>31</v>
      </c>
      <c r="E75" s="14" t="s">
        <v>23</v>
      </c>
      <c r="F75" s="14" t="s">
        <v>222</v>
      </c>
      <c r="G75" s="14" t="s">
        <v>229</v>
      </c>
      <c r="H75" s="14" t="s">
        <v>230</v>
      </c>
      <c r="I75" s="14" t="s">
        <v>225</v>
      </c>
      <c r="J75" s="7">
        <f t="shared" si="4"/>
        <v>2586672</v>
      </c>
      <c r="K75" s="20">
        <v>2586672</v>
      </c>
      <c r="L75" s="21" t="s">
        <v>231</v>
      </c>
      <c r="M75" s="23" t="s">
        <v>27</v>
      </c>
      <c r="N75" s="20" t="s">
        <v>28</v>
      </c>
      <c r="O75" s="53">
        <v>37409329.75</v>
      </c>
      <c r="P75" s="49">
        <f t="shared" si="5"/>
        <v>37.409329749999998</v>
      </c>
      <c r="Q75" s="20" t="str">
        <f t="shared" si="6"/>
        <v>Entre 30 y 50 millones</v>
      </c>
      <c r="R75" s="50">
        <v>1311397651.3900001</v>
      </c>
      <c r="S75" s="51" t="s">
        <v>37</v>
      </c>
    </row>
    <row r="76" spans="1:19" ht="54.95" customHeight="1">
      <c r="A76" s="6">
        <v>74</v>
      </c>
      <c r="B76" s="14" t="s">
        <v>20</v>
      </c>
      <c r="C76" s="14" t="s">
        <v>30</v>
      </c>
      <c r="D76" s="14" t="s">
        <v>31</v>
      </c>
      <c r="E76" s="14" t="s">
        <v>23</v>
      </c>
      <c r="F76" s="14" t="s">
        <v>222</v>
      </c>
      <c r="G76" s="14" t="s">
        <v>232</v>
      </c>
      <c r="H76" s="14" t="s">
        <v>233</v>
      </c>
      <c r="I76" s="14" t="s">
        <v>225</v>
      </c>
      <c r="J76" s="7">
        <f t="shared" si="4"/>
        <v>2532360</v>
      </c>
      <c r="K76" s="20">
        <v>2532360</v>
      </c>
      <c r="L76" s="21" t="s">
        <v>234</v>
      </c>
      <c r="M76" s="20" t="s">
        <v>41</v>
      </c>
      <c r="N76" s="20" t="s">
        <v>42</v>
      </c>
      <c r="O76" s="53">
        <v>9092869.8900000006</v>
      </c>
      <c r="P76" s="49">
        <f t="shared" si="5"/>
        <v>9.0928698900000011</v>
      </c>
      <c r="Q76" s="20" t="str">
        <f t="shared" si="6"/>
        <v>Entre 3 y 10 millones</v>
      </c>
      <c r="R76" s="50">
        <v>1311397651.3900001</v>
      </c>
      <c r="S76" s="51" t="s">
        <v>37</v>
      </c>
    </row>
    <row r="77" spans="1:19" ht="54.95" customHeight="1">
      <c r="A77" s="6">
        <v>75</v>
      </c>
      <c r="B77" s="14" t="s">
        <v>155</v>
      </c>
      <c r="C77" s="14" t="s">
        <v>30</v>
      </c>
      <c r="D77" s="14" t="s">
        <v>31</v>
      </c>
      <c r="E77" s="14" t="s">
        <v>134</v>
      </c>
      <c r="F77" s="14" t="s">
        <v>222</v>
      </c>
      <c r="G77" s="14" t="s">
        <v>235</v>
      </c>
      <c r="H77" s="14" t="s">
        <v>235</v>
      </c>
      <c r="I77" s="14" t="s">
        <v>152</v>
      </c>
      <c r="J77" s="7">
        <f t="shared" si="4"/>
        <v>2515324</v>
      </c>
      <c r="K77" s="20">
        <v>2515324</v>
      </c>
      <c r="L77" s="21" t="s">
        <v>236</v>
      </c>
      <c r="M77" s="20" t="s">
        <v>94</v>
      </c>
      <c r="N77" s="20" t="s">
        <v>154</v>
      </c>
      <c r="O77" s="53">
        <v>4815184.8</v>
      </c>
      <c r="P77" s="49">
        <f t="shared" si="5"/>
        <v>4.8151847999999999</v>
      </c>
      <c r="Q77" s="20" t="str">
        <f t="shared" si="6"/>
        <v>Entre 3 y 10 millones</v>
      </c>
      <c r="R77" s="50" t="s">
        <v>141</v>
      </c>
      <c r="S77" s="51" t="s">
        <v>37</v>
      </c>
    </row>
    <row r="78" spans="1:19" ht="54.95" customHeight="1">
      <c r="A78" s="6">
        <v>76</v>
      </c>
      <c r="B78" s="14" t="s">
        <v>155</v>
      </c>
      <c r="C78" s="14" t="s">
        <v>30</v>
      </c>
      <c r="D78" s="14" t="s">
        <v>39</v>
      </c>
      <c r="E78" s="14" t="s">
        <v>23</v>
      </c>
      <c r="F78" s="14" t="s">
        <v>237</v>
      </c>
      <c r="G78" s="14" t="s">
        <v>238</v>
      </c>
      <c r="H78" s="14" t="s">
        <v>239</v>
      </c>
      <c r="I78" s="14" t="s">
        <v>240</v>
      </c>
      <c r="J78" s="7">
        <f t="shared" si="4"/>
        <v>2621998</v>
      </c>
      <c r="K78" s="20">
        <v>2621998</v>
      </c>
      <c r="L78" s="21" t="s">
        <v>241</v>
      </c>
      <c r="M78" s="20" t="s">
        <v>41</v>
      </c>
      <c r="N78" s="20" t="s">
        <v>242</v>
      </c>
      <c r="O78" s="53">
        <v>99459489.439999998</v>
      </c>
      <c r="P78" s="49">
        <f t="shared" si="5"/>
        <v>99.459489439999999</v>
      </c>
      <c r="Q78" s="20" t="str">
        <f t="shared" si="6"/>
        <v>Entre 50 y 100 millones</v>
      </c>
      <c r="R78" s="50">
        <v>827478420.89999998</v>
      </c>
      <c r="S78" s="51" t="s">
        <v>29</v>
      </c>
    </row>
    <row r="79" spans="1:19" ht="54.95" customHeight="1">
      <c r="A79" s="6">
        <v>77</v>
      </c>
      <c r="B79" s="14" t="s">
        <v>20</v>
      </c>
      <c r="C79" s="14" t="s">
        <v>30</v>
      </c>
      <c r="D79" s="14" t="s">
        <v>31</v>
      </c>
      <c r="E79" s="14" t="s">
        <v>23</v>
      </c>
      <c r="F79" s="14" t="s">
        <v>237</v>
      </c>
      <c r="G79" s="14" t="s">
        <v>238</v>
      </c>
      <c r="H79" s="14" t="s">
        <v>243</v>
      </c>
      <c r="I79" s="14" t="s">
        <v>240</v>
      </c>
      <c r="J79" s="7">
        <f t="shared" si="4"/>
        <v>2566375</v>
      </c>
      <c r="K79" s="20">
        <v>2566375</v>
      </c>
      <c r="L79" s="21" t="s">
        <v>244</v>
      </c>
      <c r="M79" s="20" t="s">
        <v>245</v>
      </c>
      <c r="N79" s="20" t="s">
        <v>246</v>
      </c>
      <c r="O79" s="53">
        <v>16595317.539999999</v>
      </c>
      <c r="P79" s="49">
        <f t="shared" si="5"/>
        <v>16.59531754</v>
      </c>
      <c r="Q79" s="20" t="str">
        <f t="shared" si="6"/>
        <v>Entre 10 y 30 millones</v>
      </c>
      <c r="R79" s="50">
        <v>827478420.89999998</v>
      </c>
      <c r="S79" s="51" t="s">
        <v>37</v>
      </c>
    </row>
    <row r="80" spans="1:19" ht="54.95" customHeight="1">
      <c r="A80" s="6">
        <v>78</v>
      </c>
      <c r="B80" s="14" t="s">
        <v>55</v>
      </c>
      <c r="C80" s="14" t="s">
        <v>30</v>
      </c>
      <c r="D80" s="13" t="s">
        <v>56</v>
      </c>
      <c r="E80" s="14" t="s">
        <v>23</v>
      </c>
      <c r="F80" s="14" t="s">
        <v>237</v>
      </c>
      <c r="G80" s="13" t="s">
        <v>247</v>
      </c>
      <c r="H80" s="13" t="s">
        <v>248</v>
      </c>
      <c r="I80" s="15" t="s">
        <v>240</v>
      </c>
      <c r="J80" s="7" t="str">
        <f t="shared" si="4"/>
        <v>IDEA</v>
      </c>
      <c r="K80" s="44" t="s">
        <v>56</v>
      </c>
      <c r="L80" s="24" t="s">
        <v>249</v>
      </c>
      <c r="M80" s="23" t="s">
        <v>250</v>
      </c>
      <c r="N80" s="23" t="s">
        <v>250</v>
      </c>
      <c r="O80" s="53">
        <v>7285000</v>
      </c>
      <c r="P80" s="49">
        <f t="shared" si="5"/>
        <v>7.2850000000000001</v>
      </c>
      <c r="Q80" s="20" t="str">
        <f t="shared" si="6"/>
        <v>Entre 3 y 10 millones</v>
      </c>
      <c r="R80" s="50">
        <v>827478420.89999998</v>
      </c>
      <c r="S80" s="51" t="s">
        <v>60</v>
      </c>
    </row>
    <row r="81" spans="1:19" ht="54.95" customHeight="1">
      <c r="A81" s="6">
        <v>79</v>
      </c>
      <c r="B81" s="14" t="s">
        <v>55</v>
      </c>
      <c r="C81" s="14" t="s">
        <v>30</v>
      </c>
      <c r="D81" s="13" t="s">
        <v>56</v>
      </c>
      <c r="E81" s="14" t="s">
        <v>23</v>
      </c>
      <c r="F81" s="14" t="s">
        <v>237</v>
      </c>
      <c r="G81" s="13" t="s">
        <v>247</v>
      </c>
      <c r="H81" s="13" t="s">
        <v>248</v>
      </c>
      <c r="I81" s="15" t="s">
        <v>240</v>
      </c>
      <c r="J81" s="7" t="str">
        <f t="shared" si="4"/>
        <v>IDEA</v>
      </c>
      <c r="K81" s="23" t="s">
        <v>56</v>
      </c>
      <c r="L81" s="24" t="s">
        <v>251</v>
      </c>
      <c r="M81" s="23" t="s">
        <v>250</v>
      </c>
      <c r="N81" s="23" t="s">
        <v>250</v>
      </c>
      <c r="O81" s="53">
        <v>4985000</v>
      </c>
      <c r="P81" s="49">
        <f t="shared" si="5"/>
        <v>4.9850000000000003</v>
      </c>
      <c r="Q81" s="20" t="str">
        <f t="shared" si="6"/>
        <v>Entre 3 y 10 millones</v>
      </c>
      <c r="R81" s="50">
        <v>827478420.89999998</v>
      </c>
      <c r="S81" s="51" t="s">
        <v>60</v>
      </c>
    </row>
    <row r="82" spans="1:19" ht="54.95" customHeight="1">
      <c r="A82" s="6">
        <v>80</v>
      </c>
      <c r="B82" s="13" t="s">
        <v>38</v>
      </c>
      <c r="C82" s="13" t="s">
        <v>30</v>
      </c>
      <c r="D82" s="13" t="s">
        <v>39</v>
      </c>
      <c r="E82" s="13" t="s">
        <v>23</v>
      </c>
      <c r="F82" s="14" t="s">
        <v>237</v>
      </c>
      <c r="G82" s="13" t="s">
        <v>252</v>
      </c>
      <c r="H82" s="13" t="s">
        <v>253</v>
      </c>
      <c r="I82" s="15" t="s">
        <v>240</v>
      </c>
      <c r="J82" s="7">
        <f t="shared" si="4"/>
        <v>2540212</v>
      </c>
      <c r="K82" s="23">
        <v>2540212</v>
      </c>
      <c r="L82" s="24" t="s">
        <v>254</v>
      </c>
      <c r="M82" s="20" t="s">
        <v>46</v>
      </c>
      <c r="N82" s="23" t="s">
        <v>99</v>
      </c>
      <c r="O82" s="49">
        <v>7594574.1799999997</v>
      </c>
      <c r="P82" s="49">
        <f t="shared" si="5"/>
        <v>7.5945741799999995</v>
      </c>
      <c r="Q82" s="20" t="str">
        <f t="shared" si="6"/>
        <v>Entre 3 y 10 millones</v>
      </c>
      <c r="R82" s="50">
        <v>827478420.89999998</v>
      </c>
      <c r="S82" s="51" t="s">
        <v>29</v>
      </c>
    </row>
    <row r="83" spans="1:19" ht="54.95" customHeight="1">
      <c r="A83" s="6">
        <v>81</v>
      </c>
      <c r="B83" s="14" t="s">
        <v>20</v>
      </c>
      <c r="C83" s="14" t="s">
        <v>30</v>
      </c>
      <c r="D83" s="14" t="s">
        <v>39</v>
      </c>
      <c r="E83" s="14" t="s">
        <v>23</v>
      </c>
      <c r="F83" s="14" t="s">
        <v>237</v>
      </c>
      <c r="G83" s="14" t="s">
        <v>255</v>
      </c>
      <c r="H83" s="14" t="s">
        <v>237</v>
      </c>
      <c r="I83" s="14" t="s">
        <v>240</v>
      </c>
      <c r="J83" s="7">
        <f t="shared" si="4"/>
        <v>2302381</v>
      </c>
      <c r="K83" s="20">
        <v>2302381</v>
      </c>
      <c r="L83" s="21" t="s">
        <v>256</v>
      </c>
      <c r="M83" s="20" t="s">
        <v>41</v>
      </c>
      <c r="N83" s="20" t="s">
        <v>49</v>
      </c>
      <c r="O83" s="53">
        <v>13901183.890000001</v>
      </c>
      <c r="P83" s="49">
        <f t="shared" si="5"/>
        <v>13.90118389</v>
      </c>
      <c r="Q83" s="20" t="str">
        <f t="shared" si="6"/>
        <v>Entre 10 y 30 millones</v>
      </c>
      <c r="R83" s="50">
        <v>827478420.89999998</v>
      </c>
      <c r="S83" s="51" t="s">
        <v>29</v>
      </c>
    </row>
    <row r="84" spans="1:19" ht="69.75" customHeight="1">
      <c r="A84" s="6">
        <v>82</v>
      </c>
      <c r="B84" s="14" t="s">
        <v>20</v>
      </c>
      <c r="C84" s="14" t="s">
        <v>30</v>
      </c>
      <c r="D84" s="14" t="s">
        <v>39</v>
      </c>
      <c r="E84" s="14" t="s">
        <v>23</v>
      </c>
      <c r="F84" s="14" t="s">
        <v>237</v>
      </c>
      <c r="G84" s="14" t="s">
        <v>255</v>
      </c>
      <c r="H84" s="14" t="s">
        <v>237</v>
      </c>
      <c r="I84" s="14" t="s">
        <v>240</v>
      </c>
      <c r="J84" s="7">
        <f t="shared" si="4"/>
        <v>2474720</v>
      </c>
      <c r="K84" s="20">
        <v>2474720</v>
      </c>
      <c r="L84" s="21" t="s">
        <v>257</v>
      </c>
      <c r="M84" s="20" t="s">
        <v>41</v>
      </c>
      <c r="N84" s="20" t="s">
        <v>49</v>
      </c>
      <c r="O84" s="53">
        <v>23756576.350000001</v>
      </c>
      <c r="P84" s="49">
        <f t="shared" si="5"/>
        <v>23.756576350000003</v>
      </c>
      <c r="Q84" s="20" t="str">
        <f t="shared" si="6"/>
        <v>Entre 10 y 30 millones</v>
      </c>
      <c r="R84" s="50">
        <v>827478420.89999998</v>
      </c>
      <c r="S84" s="51" t="s">
        <v>29</v>
      </c>
    </row>
    <row r="85" spans="1:19" ht="54.95" customHeight="1">
      <c r="A85" s="6">
        <v>83</v>
      </c>
      <c r="B85" s="14" t="s">
        <v>20</v>
      </c>
      <c r="C85" s="14" t="s">
        <v>30</v>
      </c>
      <c r="D85" s="14" t="s">
        <v>31</v>
      </c>
      <c r="E85" s="14" t="s">
        <v>23</v>
      </c>
      <c r="F85" s="14" t="s">
        <v>237</v>
      </c>
      <c r="G85" s="14" t="s">
        <v>255</v>
      </c>
      <c r="H85" s="14" t="s">
        <v>237</v>
      </c>
      <c r="I85" s="14" t="s">
        <v>240</v>
      </c>
      <c r="J85" s="7">
        <f t="shared" si="4"/>
        <v>2492254</v>
      </c>
      <c r="K85" s="20">
        <v>2492254</v>
      </c>
      <c r="L85" s="21" t="s">
        <v>258</v>
      </c>
      <c r="M85" s="20" t="s">
        <v>41</v>
      </c>
      <c r="N85" s="20" t="s">
        <v>49</v>
      </c>
      <c r="O85" s="53">
        <v>14948698.98</v>
      </c>
      <c r="P85" s="49">
        <f t="shared" si="5"/>
        <v>14.94869898</v>
      </c>
      <c r="Q85" s="20" t="str">
        <f t="shared" si="6"/>
        <v>Entre 10 y 30 millones</v>
      </c>
      <c r="R85" s="50">
        <v>827478420.89999998</v>
      </c>
      <c r="S85" s="51" t="s">
        <v>37</v>
      </c>
    </row>
    <row r="86" spans="1:19" ht="54.95" customHeight="1">
      <c r="A86" s="6">
        <v>84</v>
      </c>
      <c r="B86" s="14" t="s">
        <v>20</v>
      </c>
      <c r="C86" s="14" t="s">
        <v>30</v>
      </c>
      <c r="D86" s="14" t="s">
        <v>31</v>
      </c>
      <c r="E86" s="14" t="s">
        <v>23</v>
      </c>
      <c r="F86" s="14" t="s">
        <v>237</v>
      </c>
      <c r="G86" s="14" t="s">
        <v>255</v>
      </c>
      <c r="H86" s="14" t="s">
        <v>237</v>
      </c>
      <c r="I86" s="14" t="s">
        <v>240</v>
      </c>
      <c r="J86" s="7">
        <f t="shared" si="4"/>
        <v>2499680</v>
      </c>
      <c r="K86" s="20">
        <v>2499680</v>
      </c>
      <c r="L86" s="21" t="s">
        <v>259</v>
      </c>
      <c r="M86" s="20" t="s">
        <v>41</v>
      </c>
      <c r="N86" s="20" t="s">
        <v>49</v>
      </c>
      <c r="O86" s="53">
        <v>9474994.9299999997</v>
      </c>
      <c r="P86" s="49">
        <f t="shared" si="5"/>
        <v>9.4749949299999994</v>
      </c>
      <c r="Q86" s="20" t="str">
        <f t="shared" si="6"/>
        <v>Entre 3 y 10 millones</v>
      </c>
      <c r="R86" s="50">
        <v>827478420.89999998</v>
      </c>
      <c r="S86" s="51" t="s">
        <v>37</v>
      </c>
    </row>
    <row r="87" spans="1:19" ht="54.95" customHeight="1">
      <c r="A87" s="6">
        <v>85</v>
      </c>
      <c r="B87" s="14" t="s">
        <v>20</v>
      </c>
      <c r="C87" s="14" t="s">
        <v>30</v>
      </c>
      <c r="D87" s="14" t="s">
        <v>31</v>
      </c>
      <c r="E87" s="14" t="s">
        <v>23</v>
      </c>
      <c r="F87" s="14" t="s">
        <v>237</v>
      </c>
      <c r="G87" s="14" t="s">
        <v>255</v>
      </c>
      <c r="H87" s="14" t="s">
        <v>237</v>
      </c>
      <c r="I87" s="14" t="s">
        <v>240</v>
      </c>
      <c r="J87" s="7">
        <f t="shared" si="4"/>
        <v>2508146</v>
      </c>
      <c r="K87" s="20">
        <v>2508146</v>
      </c>
      <c r="L87" s="21" t="s">
        <v>260</v>
      </c>
      <c r="M87" s="20" t="s">
        <v>41</v>
      </c>
      <c r="N87" s="20" t="s">
        <v>49</v>
      </c>
      <c r="O87" s="53">
        <v>10520425.6</v>
      </c>
      <c r="P87" s="49">
        <f t="shared" si="5"/>
        <v>10.520425599999999</v>
      </c>
      <c r="Q87" s="20" t="str">
        <f t="shared" si="6"/>
        <v>Entre 10 y 30 millones</v>
      </c>
      <c r="R87" s="50">
        <v>827478420.89999998</v>
      </c>
      <c r="S87" s="51" t="s">
        <v>37</v>
      </c>
    </row>
    <row r="88" spans="1:19" ht="67.5" customHeight="1">
      <c r="A88" s="6">
        <v>86</v>
      </c>
      <c r="B88" s="14" t="s">
        <v>20</v>
      </c>
      <c r="C88" s="14" t="s">
        <v>30</v>
      </c>
      <c r="D88" s="14" t="s">
        <v>145</v>
      </c>
      <c r="E88" s="14" t="s">
        <v>23</v>
      </c>
      <c r="F88" s="14" t="s">
        <v>237</v>
      </c>
      <c r="G88" s="14" t="s">
        <v>255</v>
      </c>
      <c r="H88" s="14" t="s">
        <v>237</v>
      </c>
      <c r="I88" s="14" t="s">
        <v>240</v>
      </c>
      <c r="J88" s="7">
        <f t="shared" si="4"/>
        <v>2680130</v>
      </c>
      <c r="K88" s="20">
        <v>2680130</v>
      </c>
      <c r="L88" s="24" t="s">
        <v>261</v>
      </c>
      <c r="M88" s="20" t="s">
        <v>63</v>
      </c>
      <c r="N88" s="20" t="s">
        <v>262</v>
      </c>
      <c r="O88" s="53">
        <v>8657157</v>
      </c>
      <c r="P88" s="49">
        <f t="shared" si="5"/>
        <v>8.6571569999999998</v>
      </c>
      <c r="Q88" s="20" t="str">
        <f t="shared" si="6"/>
        <v>Entre 3 y 10 millones</v>
      </c>
      <c r="R88" s="50">
        <v>827478420.89999998</v>
      </c>
      <c r="S88" s="51" t="s">
        <v>37</v>
      </c>
    </row>
    <row r="89" spans="1:19" ht="54.95" customHeight="1">
      <c r="A89" s="6">
        <v>87</v>
      </c>
      <c r="B89" s="14" t="s">
        <v>20</v>
      </c>
      <c r="C89" s="13" t="s">
        <v>30</v>
      </c>
      <c r="D89" s="13" t="s">
        <v>31</v>
      </c>
      <c r="E89" s="14" t="s">
        <v>23</v>
      </c>
      <c r="F89" s="14" t="s">
        <v>237</v>
      </c>
      <c r="G89" s="14" t="s">
        <v>255</v>
      </c>
      <c r="H89" s="14" t="s">
        <v>237</v>
      </c>
      <c r="I89" s="14" t="s">
        <v>240</v>
      </c>
      <c r="J89" s="7">
        <f t="shared" si="4"/>
        <v>2570434</v>
      </c>
      <c r="K89" s="23">
        <v>2570434</v>
      </c>
      <c r="L89" s="24" t="s">
        <v>263</v>
      </c>
      <c r="M89" s="23" t="s">
        <v>264</v>
      </c>
      <c r="N89" s="23" t="s">
        <v>265</v>
      </c>
      <c r="O89" s="49">
        <v>5734825.6500000004</v>
      </c>
      <c r="P89" s="49">
        <f t="shared" si="5"/>
        <v>5.7348256500000003</v>
      </c>
      <c r="Q89" s="20" t="str">
        <f t="shared" si="6"/>
        <v>Entre 3 y 10 millones</v>
      </c>
      <c r="R89" s="50">
        <v>827478420.89999998</v>
      </c>
      <c r="S89" s="51" t="s">
        <v>37</v>
      </c>
    </row>
    <row r="90" spans="1:19" ht="54.95" customHeight="1">
      <c r="A90" s="6">
        <v>88</v>
      </c>
      <c r="B90" s="14" t="s">
        <v>55</v>
      </c>
      <c r="C90" s="14" t="s">
        <v>30</v>
      </c>
      <c r="D90" s="14" t="s">
        <v>56</v>
      </c>
      <c r="E90" s="14" t="s">
        <v>23</v>
      </c>
      <c r="F90" s="14" t="s">
        <v>237</v>
      </c>
      <c r="G90" s="14" t="s">
        <v>255</v>
      </c>
      <c r="H90" s="14" t="s">
        <v>237</v>
      </c>
      <c r="I90" s="14" t="s">
        <v>240</v>
      </c>
      <c r="J90" s="7" t="str">
        <f t="shared" si="4"/>
        <v>IDEA</v>
      </c>
      <c r="K90" s="20" t="s">
        <v>56</v>
      </c>
      <c r="L90" s="24" t="s">
        <v>266</v>
      </c>
      <c r="M90" s="20" t="s">
        <v>63</v>
      </c>
      <c r="N90" s="20" t="s">
        <v>267</v>
      </c>
      <c r="O90" s="53">
        <v>4306840</v>
      </c>
      <c r="P90" s="49">
        <f t="shared" si="5"/>
        <v>4.3068400000000002</v>
      </c>
      <c r="Q90" s="20" t="str">
        <f t="shared" si="6"/>
        <v>Entre 3 y 10 millones</v>
      </c>
      <c r="R90" s="50">
        <v>827478420.89999998</v>
      </c>
      <c r="S90" s="51" t="s">
        <v>60</v>
      </c>
    </row>
    <row r="91" spans="1:19" ht="54.95" customHeight="1">
      <c r="A91" s="6">
        <v>89</v>
      </c>
      <c r="B91" s="14" t="s">
        <v>155</v>
      </c>
      <c r="C91" s="14" t="s">
        <v>30</v>
      </c>
      <c r="D91" s="14" t="s">
        <v>31</v>
      </c>
      <c r="E91" s="14" t="s">
        <v>123</v>
      </c>
      <c r="F91" s="14" t="s">
        <v>237</v>
      </c>
      <c r="G91" s="14" t="s">
        <v>255</v>
      </c>
      <c r="H91" s="14" t="s">
        <v>237</v>
      </c>
      <c r="I91" s="14" t="s">
        <v>268</v>
      </c>
      <c r="J91" s="7">
        <f t="shared" si="4"/>
        <v>2534762</v>
      </c>
      <c r="K91" s="20">
        <v>2534762</v>
      </c>
      <c r="L91" s="21" t="s">
        <v>269</v>
      </c>
      <c r="M91" s="20" t="s">
        <v>115</v>
      </c>
      <c r="N91" s="20" t="s">
        <v>116</v>
      </c>
      <c r="O91" s="53">
        <v>6940465.75</v>
      </c>
      <c r="P91" s="49">
        <f t="shared" si="5"/>
        <v>6.9404657500000004</v>
      </c>
      <c r="Q91" s="20" t="str">
        <f t="shared" si="6"/>
        <v>Entre 3 y 10 millones</v>
      </c>
      <c r="R91" s="50">
        <v>41389710.979999997</v>
      </c>
      <c r="S91" s="66" t="s">
        <v>37</v>
      </c>
    </row>
    <row r="92" spans="1:19" ht="54.95" customHeight="1">
      <c r="A92" s="6">
        <v>90</v>
      </c>
      <c r="B92" s="14" t="s">
        <v>20</v>
      </c>
      <c r="C92" s="14" t="s">
        <v>30</v>
      </c>
      <c r="D92" s="14" t="s">
        <v>31</v>
      </c>
      <c r="E92" s="14" t="s">
        <v>23</v>
      </c>
      <c r="F92" s="14" t="s">
        <v>237</v>
      </c>
      <c r="G92" s="14" t="s">
        <v>255</v>
      </c>
      <c r="H92" s="14" t="s">
        <v>270</v>
      </c>
      <c r="I92" s="14" t="s">
        <v>240</v>
      </c>
      <c r="J92" s="7">
        <f t="shared" si="4"/>
        <v>2565135</v>
      </c>
      <c r="K92" s="20">
        <v>2565135</v>
      </c>
      <c r="L92" s="21" t="s">
        <v>271</v>
      </c>
      <c r="M92" s="20" t="s">
        <v>41</v>
      </c>
      <c r="N92" s="20" t="s">
        <v>42</v>
      </c>
      <c r="O92" s="53">
        <v>15239072.52</v>
      </c>
      <c r="P92" s="49">
        <f t="shared" si="5"/>
        <v>15.239072519999999</v>
      </c>
      <c r="Q92" s="20" t="str">
        <f t="shared" si="6"/>
        <v>Entre 10 y 30 millones</v>
      </c>
      <c r="R92" s="50">
        <v>827478420.89999998</v>
      </c>
      <c r="S92" s="51" t="s">
        <v>37</v>
      </c>
    </row>
    <row r="93" spans="1:19" ht="54.95" customHeight="1">
      <c r="A93" s="6">
        <v>91</v>
      </c>
      <c r="B93" s="14" t="s">
        <v>55</v>
      </c>
      <c r="C93" s="14" t="s">
        <v>30</v>
      </c>
      <c r="D93" s="13" t="s">
        <v>56</v>
      </c>
      <c r="E93" s="14" t="s">
        <v>23</v>
      </c>
      <c r="F93" s="14" t="s">
        <v>237</v>
      </c>
      <c r="G93" s="13" t="s">
        <v>272</v>
      </c>
      <c r="H93" s="13" t="s">
        <v>273</v>
      </c>
      <c r="I93" s="15" t="s">
        <v>240</v>
      </c>
      <c r="J93" s="7" t="str">
        <f t="shared" si="4"/>
        <v>IDEA</v>
      </c>
      <c r="K93" s="23" t="s">
        <v>56</v>
      </c>
      <c r="L93" s="24" t="s">
        <v>274</v>
      </c>
      <c r="M93" s="23" t="s">
        <v>250</v>
      </c>
      <c r="N93" s="23" t="s">
        <v>250</v>
      </c>
      <c r="O93" s="53">
        <v>4290000</v>
      </c>
      <c r="P93" s="49">
        <f t="shared" si="5"/>
        <v>4.29</v>
      </c>
      <c r="Q93" s="20" t="str">
        <f t="shared" si="6"/>
        <v>Entre 3 y 10 millones</v>
      </c>
      <c r="R93" s="50">
        <v>827478420.89999998</v>
      </c>
      <c r="S93" s="51" t="s">
        <v>60</v>
      </c>
    </row>
    <row r="94" spans="1:19" ht="72" customHeight="1">
      <c r="A94" s="6">
        <v>92</v>
      </c>
      <c r="B94" s="14" t="s">
        <v>20</v>
      </c>
      <c r="C94" s="14" t="s">
        <v>30</v>
      </c>
      <c r="D94" s="14" t="s">
        <v>31</v>
      </c>
      <c r="E94" s="14" t="s">
        <v>23</v>
      </c>
      <c r="F94" s="14" t="s">
        <v>237</v>
      </c>
      <c r="G94" s="14" t="s">
        <v>272</v>
      </c>
      <c r="H94" s="14" t="s">
        <v>275</v>
      </c>
      <c r="I94" s="14" t="s">
        <v>240</v>
      </c>
      <c r="J94" s="7">
        <f t="shared" si="4"/>
        <v>2505469</v>
      </c>
      <c r="K94" s="20">
        <v>2505469</v>
      </c>
      <c r="L94" s="21" t="s">
        <v>276</v>
      </c>
      <c r="M94" s="20" t="s">
        <v>245</v>
      </c>
      <c r="N94" s="20" t="s">
        <v>246</v>
      </c>
      <c r="O94" s="53">
        <v>22112225.989999998</v>
      </c>
      <c r="P94" s="49">
        <f t="shared" si="5"/>
        <v>22.112225989999999</v>
      </c>
      <c r="Q94" s="20" t="str">
        <f t="shared" si="6"/>
        <v>Entre 10 y 30 millones</v>
      </c>
      <c r="R94" s="50">
        <v>827478420.89999998</v>
      </c>
      <c r="S94" s="51" t="s">
        <v>37</v>
      </c>
    </row>
    <row r="95" spans="1:19" ht="54.95" customHeight="1">
      <c r="A95" s="6">
        <v>93</v>
      </c>
      <c r="B95" s="14" t="s">
        <v>20</v>
      </c>
      <c r="C95" s="14" t="s">
        <v>30</v>
      </c>
      <c r="D95" s="14" t="s">
        <v>31</v>
      </c>
      <c r="E95" s="14" t="s">
        <v>23</v>
      </c>
      <c r="F95" s="14" t="s">
        <v>237</v>
      </c>
      <c r="G95" s="14" t="s">
        <v>272</v>
      </c>
      <c r="H95" s="14" t="s">
        <v>275</v>
      </c>
      <c r="I95" s="14" t="s">
        <v>240</v>
      </c>
      <c r="J95" s="7">
        <f t="shared" si="4"/>
        <v>2571148</v>
      </c>
      <c r="K95" s="20">
        <v>2571148</v>
      </c>
      <c r="L95" s="21" t="s">
        <v>277</v>
      </c>
      <c r="M95" s="20" t="s">
        <v>41</v>
      </c>
      <c r="N95" s="20" t="s">
        <v>49</v>
      </c>
      <c r="O95" s="53">
        <v>24640285.219999999</v>
      </c>
      <c r="P95" s="49">
        <f t="shared" si="5"/>
        <v>24.640285219999999</v>
      </c>
      <c r="Q95" s="20" t="str">
        <f t="shared" si="6"/>
        <v>Entre 10 y 30 millones</v>
      </c>
      <c r="R95" s="50">
        <v>827478420.89999998</v>
      </c>
      <c r="S95" s="51" t="s">
        <v>37</v>
      </c>
    </row>
    <row r="96" spans="1:19" ht="54.95" customHeight="1">
      <c r="A96" s="6">
        <v>94</v>
      </c>
      <c r="B96" s="14" t="s">
        <v>20</v>
      </c>
      <c r="C96" s="14" t="s">
        <v>30</v>
      </c>
      <c r="D96" s="14" t="s">
        <v>31</v>
      </c>
      <c r="E96" s="14" t="s">
        <v>134</v>
      </c>
      <c r="F96" s="14" t="s">
        <v>237</v>
      </c>
      <c r="G96" s="14" t="s">
        <v>272</v>
      </c>
      <c r="H96" s="14" t="s">
        <v>278</v>
      </c>
      <c r="I96" s="14" t="s">
        <v>152</v>
      </c>
      <c r="J96" s="7">
        <f t="shared" si="4"/>
        <v>2465226</v>
      </c>
      <c r="K96" s="20">
        <v>2465226</v>
      </c>
      <c r="L96" s="21" t="s">
        <v>279</v>
      </c>
      <c r="M96" s="20" t="s">
        <v>94</v>
      </c>
      <c r="N96" s="20" t="s">
        <v>154</v>
      </c>
      <c r="O96" s="53">
        <v>7389643</v>
      </c>
      <c r="P96" s="49">
        <f t="shared" si="5"/>
        <v>7.3896430000000004</v>
      </c>
      <c r="Q96" s="20" t="str">
        <f t="shared" si="6"/>
        <v>Entre 3 y 10 millones</v>
      </c>
      <c r="R96" s="50" t="s">
        <v>141</v>
      </c>
      <c r="S96" s="51" t="s">
        <v>37</v>
      </c>
    </row>
    <row r="97" spans="1:19" ht="54.95" customHeight="1">
      <c r="A97" s="6">
        <v>95</v>
      </c>
      <c r="B97" s="14" t="s">
        <v>20</v>
      </c>
      <c r="C97" s="14" t="s">
        <v>30</v>
      </c>
      <c r="D97" s="14" t="s">
        <v>31</v>
      </c>
      <c r="E97" s="14" t="s">
        <v>23</v>
      </c>
      <c r="F97" s="14" t="s">
        <v>237</v>
      </c>
      <c r="G97" s="14" t="s">
        <v>272</v>
      </c>
      <c r="H97" s="14" t="s">
        <v>278</v>
      </c>
      <c r="I97" s="14" t="s">
        <v>240</v>
      </c>
      <c r="J97" s="7">
        <f t="shared" si="4"/>
        <v>2565854</v>
      </c>
      <c r="K97" s="20">
        <v>2565854</v>
      </c>
      <c r="L97" s="21" t="s">
        <v>280</v>
      </c>
      <c r="M97" s="20" t="s">
        <v>46</v>
      </c>
      <c r="N97" s="20" t="s">
        <v>47</v>
      </c>
      <c r="O97" s="53">
        <v>305089408.52999997</v>
      </c>
      <c r="P97" s="49">
        <f t="shared" si="5"/>
        <v>305.08940852999996</v>
      </c>
      <c r="Q97" s="20" t="str">
        <f t="shared" si="6"/>
        <v>Más de 100 millones</v>
      </c>
      <c r="R97" s="50">
        <v>827478420.89999998</v>
      </c>
      <c r="S97" s="51" t="s">
        <v>37</v>
      </c>
    </row>
    <row r="98" spans="1:19" ht="54.95" customHeight="1">
      <c r="A98" s="6">
        <v>96</v>
      </c>
      <c r="B98" s="14" t="s">
        <v>20</v>
      </c>
      <c r="C98" s="14" t="s">
        <v>30</v>
      </c>
      <c r="D98" s="14" t="s">
        <v>31</v>
      </c>
      <c r="E98" s="14" t="s">
        <v>23</v>
      </c>
      <c r="F98" s="14" t="s">
        <v>237</v>
      </c>
      <c r="G98" s="14" t="s">
        <v>281</v>
      </c>
      <c r="H98" s="14" t="s">
        <v>282</v>
      </c>
      <c r="I98" s="14" t="s">
        <v>240</v>
      </c>
      <c r="J98" s="7">
        <f t="shared" si="4"/>
        <v>2404359</v>
      </c>
      <c r="K98" s="20">
        <v>2404359</v>
      </c>
      <c r="L98" s="21" t="s">
        <v>283</v>
      </c>
      <c r="M98" s="20" t="s">
        <v>41</v>
      </c>
      <c r="N98" s="20" t="s">
        <v>49</v>
      </c>
      <c r="O98" s="53">
        <v>22843720</v>
      </c>
      <c r="P98" s="49">
        <f t="shared" si="5"/>
        <v>22.843720000000001</v>
      </c>
      <c r="Q98" s="20" t="str">
        <f t="shared" si="6"/>
        <v>Entre 10 y 30 millones</v>
      </c>
      <c r="R98" s="50">
        <v>827478420.89999998</v>
      </c>
      <c r="S98" s="51" t="s">
        <v>37</v>
      </c>
    </row>
    <row r="99" spans="1:19" ht="54.95" customHeight="1">
      <c r="A99" s="6">
        <v>97</v>
      </c>
      <c r="B99" s="13" t="s">
        <v>38</v>
      </c>
      <c r="C99" s="13" t="s">
        <v>30</v>
      </c>
      <c r="D99" s="13" t="s">
        <v>39</v>
      </c>
      <c r="E99" s="13" t="s">
        <v>23</v>
      </c>
      <c r="F99" s="14" t="s">
        <v>237</v>
      </c>
      <c r="G99" s="13" t="s">
        <v>281</v>
      </c>
      <c r="H99" s="13" t="s">
        <v>284</v>
      </c>
      <c r="I99" s="15" t="s">
        <v>240</v>
      </c>
      <c r="J99" s="7">
        <f t="shared" si="4"/>
        <v>2508483</v>
      </c>
      <c r="K99" s="23">
        <v>2508483</v>
      </c>
      <c r="L99" s="24" t="s">
        <v>285</v>
      </c>
      <c r="M99" s="20" t="s">
        <v>46</v>
      </c>
      <c r="N99" s="23" t="s">
        <v>47</v>
      </c>
      <c r="O99" s="49">
        <v>8766313.5099999998</v>
      </c>
      <c r="P99" s="49">
        <f t="shared" si="5"/>
        <v>8.7663135099999998</v>
      </c>
      <c r="Q99" s="20" t="str">
        <f t="shared" ref="Q99:Q120" si="7">IF(O99&lt;1000000,"Menos de 1 millón",
IF(O99&lt;=3000000,"Entre 1 y 3 millones",
IF(O99&lt;=10000000,"Entre 3 y 10 millones",
IF(O99&lt;=30000000,"Entre 10 y 30 millones",
IF(O99&lt;=50000000,"Entre 30 y 50 millones",
IF(O99&lt;=100000000,"Entre 50 y 100 millones",
"Más de 100 millones"))))))</f>
        <v>Entre 3 y 10 millones</v>
      </c>
      <c r="R99" s="50">
        <v>827478420.89999998</v>
      </c>
      <c r="S99" s="51" t="s">
        <v>29</v>
      </c>
    </row>
    <row r="100" spans="1:19" ht="54.95" customHeight="1">
      <c r="A100" s="6">
        <v>98</v>
      </c>
      <c r="B100" s="14" t="s">
        <v>155</v>
      </c>
      <c r="C100" s="13" t="s">
        <v>30</v>
      </c>
      <c r="D100" s="13" t="s">
        <v>31</v>
      </c>
      <c r="E100" s="13" t="s">
        <v>23</v>
      </c>
      <c r="F100" s="14" t="s">
        <v>237</v>
      </c>
      <c r="G100" s="13" t="s">
        <v>281</v>
      </c>
      <c r="H100" s="13" t="s">
        <v>286</v>
      </c>
      <c r="I100" s="15" t="s">
        <v>240</v>
      </c>
      <c r="J100" s="7">
        <f t="shared" si="4"/>
        <v>2596986</v>
      </c>
      <c r="K100" s="23">
        <v>2596986</v>
      </c>
      <c r="L100" s="24" t="s">
        <v>287</v>
      </c>
      <c r="M100" s="23" t="s">
        <v>288</v>
      </c>
      <c r="N100" s="20" t="s">
        <v>289</v>
      </c>
      <c r="O100" s="49">
        <v>3548109.3</v>
      </c>
      <c r="P100" s="49">
        <f t="shared" si="5"/>
        <v>3.5481092999999997</v>
      </c>
      <c r="Q100" s="20" t="str">
        <f t="shared" si="7"/>
        <v>Entre 3 y 10 millones</v>
      </c>
      <c r="R100" s="50">
        <v>827478420.89999998</v>
      </c>
      <c r="S100" s="51" t="s">
        <v>37</v>
      </c>
    </row>
    <row r="101" spans="1:19" ht="68.25" customHeight="1">
      <c r="A101" s="6">
        <v>99</v>
      </c>
      <c r="B101" s="14" t="s">
        <v>20</v>
      </c>
      <c r="C101" s="14" t="s">
        <v>30</v>
      </c>
      <c r="D101" s="14" t="s">
        <v>31</v>
      </c>
      <c r="E101" s="14" t="s">
        <v>23</v>
      </c>
      <c r="F101" s="14" t="s">
        <v>237</v>
      </c>
      <c r="G101" s="14" t="s">
        <v>281</v>
      </c>
      <c r="H101" s="14" t="s">
        <v>290</v>
      </c>
      <c r="I101" s="14" t="s">
        <v>240</v>
      </c>
      <c r="J101" s="7">
        <f t="shared" si="4"/>
        <v>2519492</v>
      </c>
      <c r="K101" s="20">
        <v>2519492</v>
      </c>
      <c r="L101" s="21" t="s">
        <v>291</v>
      </c>
      <c r="M101" s="20" t="s">
        <v>41</v>
      </c>
      <c r="N101" s="20" t="s">
        <v>49</v>
      </c>
      <c r="O101" s="53">
        <v>14251772.4</v>
      </c>
      <c r="P101" s="49">
        <f t="shared" si="5"/>
        <v>14.2517724</v>
      </c>
      <c r="Q101" s="20" t="str">
        <f t="shared" si="7"/>
        <v>Entre 10 y 30 millones</v>
      </c>
      <c r="R101" s="50">
        <v>827478420.89999998</v>
      </c>
      <c r="S101" s="51" t="s">
        <v>37</v>
      </c>
    </row>
    <row r="102" spans="1:19" ht="54.95" customHeight="1">
      <c r="A102" s="6">
        <v>100</v>
      </c>
      <c r="B102" s="14" t="s">
        <v>20</v>
      </c>
      <c r="C102" s="23" t="s">
        <v>30</v>
      </c>
      <c r="D102" s="23" t="s">
        <v>31</v>
      </c>
      <c r="E102" s="23" t="s">
        <v>23</v>
      </c>
      <c r="F102" s="23" t="s">
        <v>237</v>
      </c>
      <c r="G102" s="23" t="s">
        <v>292</v>
      </c>
      <c r="H102" s="23" t="s">
        <v>293</v>
      </c>
      <c r="I102" s="23" t="s">
        <v>294</v>
      </c>
      <c r="J102" s="7">
        <f t="shared" si="4"/>
        <v>2653757</v>
      </c>
      <c r="K102" s="23">
        <v>2653757</v>
      </c>
      <c r="L102" s="24" t="s">
        <v>295</v>
      </c>
      <c r="M102" s="20" t="s">
        <v>46</v>
      </c>
      <c r="N102" s="23" t="s">
        <v>99</v>
      </c>
      <c r="O102" s="53">
        <v>288369247</v>
      </c>
      <c r="P102" s="49">
        <f t="shared" si="5"/>
        <v>288.36924699999997</v>
      </c>
      <c r="Q102" s="20" t="str">
        <f t="shared" si="7"/>
        <v>Más de 100 millones</v>
      </c>
      <c r="R102" s="50">
        <v>827478420.89999998</v>
      </c>
      <c r="S102" s="51" t="s">
        <v>29</v>
      </c>
    </row>
    <row r="103" spans="1:19" ht="54.95" customHeight="1">
      <c r="A103" s="6">
        <v>101</v>
      </c>
      <c r="B103" s="14" t="s">
        <v>55</v>
      </c>
      <c r="C103" s="14" t="s">
        <v>30</v>
      </c>
      <c r="D103" s="13" t="s">
        <v>56</v>
      </c>
      <c r="E103" s="14" t="s">
        <v>23</v>
      </c>
      <c r="F103" s="14" t="s">
        <v>237</v>
      </c>
      <c r="G103" s="13" t="s">
        <v>296</v>
      </c>
      <c r="H103" s="13" t="s">
        <v>297</v>
      </c>
      <c r="I103" s="15" t="s">
        <v>240</v>
      </c>
      <c r="J103" s="7" t="str">
        <f t="shared" si="4"/>
        <v>IDEA</v>
      </c>
      <c r="K103" s="20" t="s">
        <v>56</v>
      </c>
      <c r="L103" s="24" t="s">
        <v>298</v>
      </c>
      <c r="M103" s="23" t="s">
        <v>250</v>
      </c>
      <c r="N103" s="23" t="s">
        <v>250</v>
      </c>
      <c r="O103" s="53">
        <v>5355000</v>
      </c>
      <c r="P103" s="49">
        <f t="shared" si="5"/>
        <v>5.3550000000000004</v>
      </c>
      <c r="Q103" s="20" t="str">
        <f t="shared" si="7"/>
        <v>Entre 3 y 10 millones</v>
      </c>
      <c r="R103" s="50">
        <v>827478420.89999998</v>
      </c>
      <c r="S103" s="51" t="s">
        <v>60</v>
      </c>
    </row>
    <row r="104" spans="1:19" ht="54.95" customHeight="1">
      <c r="A104" s="6">
        <v>102</v>
      </c>
      <c r="B104" s="14" t="s">
        <v>38</v>
      </c>
      <c r="C104" s="14" t="s">
        <v>30</v>
      </c>
      <c r="D104" s="14" t="s">
        <v>31</v>
      </c>
      <c r="E104" s="14" t="s">
        <v>23</v>
      </c>
      <c r="F104" s="14" t="s">
        <v>237</v>
      </c>
      <c r="G104" s="13" t="s">
        <v>299</v>
      </c>
      <c r="H104" s="13" t="s">
        <v>300</v>
      </c>
      <c r="I104" s="14" t="s">
        <v>240</v>
      </c>
      <c r="J104" s="7">
        <f t="shared" si="4"/>
        <v>2531480</v>
      </c>
      <c r="K104" s="20">
        <v>2531480</v>
      </c>
      <c r="L104" s="21" t="s">
        <v>301</v>
      </c>
      <c r="M104" s="20" t="s">
        <v>245</v>
      </c>
      <c r="N104" s="20" t="s">
        <v>246</v>
      </c>
      <c r="O104" s="53">
        <v>30783157.41</v>
      </c>
      <c r="P104" s="49">
        <f t="shared" si="5"/>
        <v>30.783157410000001</v>
      </c>
      <c r="Q104" s="20" t="str">
        <f t="shared" si="7"/>
        <v>Entre 30 y 50 millones</v>
      </c>
      <c r="R104" s="50">
        <v>827478420.89999998</v>
      </c>
      <c r="S104" s="51" t="s">
        <v>37</v>
      </c>
    </row>
    <row r="105" spans="1:19" ht="54.95" customHeight="1">
      <c r="A105" s="6">
        <v>103</v>
      </c>
      <c r="B105" s="14" t="s">
        <v>155</v>
      </c>
      <c r="C105" s="14" t="s">
        <v>21</v>
      </c>
      <c r="D105" s="14" t="s">
        <v>22</v>
      </c>
      <c r="E105" s="14" t="s">
        <v>23</v>
      </c>
      <c r="F105" s="14" t="s">
        <v>237</v>
      </c>
      <c r="G105" s="14" t="s">
        <v>299</v>
      </c>
      <c r="H105" s="14" t="s">
        <v>300</v>
      </c>
      <c r="I105" s="14" t="s">
        <v>240</v>
      </c>
      <c r="J105" s="7" t="str">
        <f t="shared" si="4"/>
        <v>2600090, 2600091, 2600094, 2600096, 2600098, 2600100, 2601338</v>
      </c>
      <c r="K105" s="20" t="s">
        <v>302</v>
      </c>
      <c r="L105" s="24" t="s">
        <v>303</v>
      </c>
      <c r="M105" s="23" t="s">
        <v>27</v>
      </c>
      <c r="N105" s="20" t="s">
        <v>28</v>
      </c>
      <c r="O105" s="53">
        <v>8420000</v>
      </c>
      <c r="P105" s="49">
        <f t="shared" si="5"/>
        <v>8.42</v>
      </c>
      <c r="Q105" s="20" t="str">
        <f t="shared" si="7"/>
        <v>Entre 3 y 10 millones</v>
      </c>
      <c r="R105" s="50">
        <v>827478420.89999998</v>
      </c>
      <c r="S105" s="51" t="s">
        <v>29</v>
      </c>
    </row>
    <row r="106" spans="1:19" ht="54.95" customHeight="1">
      <c r="A106" s="6">
        <v>104</v>
      </c>
      <c r="B106" s="14" t="s">
        <v>38</v>
      </c>
      <c r="C106" s="14" t="s">
        <v>30</v>
      </c>
      <c r="D106" s="14" t="s">
        <v>39</v>
      </c>
      <c r="E106" s="14" t="s">
        <v>23</v>
      </c>
      <c r="F106" s="14" t="s">
        <v>237</v>
      </c>
      <c r="G106" s="14" t="s">
        <v>304</v>
      </c>
      <c r="H106" s="14" t="s">
        <v>305</v>
      </c>
      <c r="I106" s="14" t="s">
        <v>240</v>
      </c>
      <c r="J106" s="7">
        <f t="shared" si="4"/>
        <v>2325809</v>
      </c>
      <c r="K106" s="20">
        <v>2325809</v>
      </c>
      <c r="L106" s="21" t="s">
        <v>306</v>
      </c>
      <c r="M106" s="20" t="s">
        <v>41</v>
      </c>
      <c r="N106" s="20" t="s">
        <v>42</v>
      </c>
      <c r="O106" s="53">
        <v>11344384.27</v>
      </c>
      <c r="P106" s="49">
        <f t="shared" si="5"/>
        <v>11.344384269999999</v>
      </c>
      <c r="Q106" s="20" t="str">
        <f t="shared" si="7"/>
        <v>Entre 10 y 30 millones</v>
      </c>
      <c r="R106" s="50">
        <v>827478420.89999998</v>
      </c>
      <c r="S106" s="51" t="s">
        <v>29</v>
      </c>
    </row>
    <row r="107" spans="1:19" ht="54.95" customHeight="1">
      <c r="A107" s="6">
        <v>105</v>
      </c>
      <c r="B107" s="13" t="s">
        <v>179</v>
      </c>
      <c r="C107" s="14" t="s">
        <v>30</v>
      </c>
      <c r="D107" s="14" t="s">
        <v>39</v>
      </c>
      <c r="E107" s="14" t="s">
        <v>134</v>
      </c>
      <c r="F107" s="14" t="s">
        <v>237</v>
      </c>
      <c r="G107" s="14" t="s">
        <v>304</v>
      </c>
      <c r="H107" s="14" t="s">
        <v>307</v>
      </c>
      <c r="I107" s="14" t="s">
        <v>308</v>
      </c>
      <c r="J107" s="7">
        <f t="shared" si="4"/>
        <v>2304540</v>
      </c>
      <c r="K107" s="20">
        <v>2304540</v>
      </c>
      <c r="L107" s="24" t="s">
        <v>309</v>
      </c>
      <c r="M107" s="20" t="s">
        <v>46</v>
      </c>
      <c r="N107" s="20" t="s">
        <v>47</v>
      </c>
      <c r="O107" s="53">
        <v>13869097.73</v>
      </c>
      <c r="P107" s="49">
        <f t="shared" si="5"/>
        <v>13.86909773</v>
      </c>
      <c r="Q107" s="20" t="str">
        <f t="shared" si="7"/>
        <v>Entre 10 y 30 millones</v>
      </c>
      <c r="R107" s="50" t="s">
        <v>141</v>
      </c>
      <c r="S107" s="51" t="s">
        <v>29</v>
      </c>
    </row>
    <row r="108" spans="1:19" ht="78.75" customHeight="1">
      <c r="A108" s="6">
        <v>106</v>
      </c>
      <c r="B108" s="13" t="s">
        <v>38</v>
      </c>
      <c r="C108" s="13" t="s">
        <v>30</v>
      </c>
      <c r="D108" s="13" t="s">
        <v>39</v>
      </c>
      <c r="E108" s="13" t="s">
        <v>23</v>
      </c>
      <c r="F108" s="14" t="s">
        <v>237</v>
      </c>
      <c r="G108" s="13" t="s">
        <v>304</v>
      </c>
      <c r="H108" s="13" t="s">
        <v>310</v>
      </c>
      <c r="I108" s="15" t="s">
        <v>240</v>
      </c>
      <c r="J108" s="7">
        <f t="shared" si="4"/>
        <v>2528987</v>
      </c>
      <c r="K108" s="23">
        <v>2528987</v>
      </c>
      <c r="L108" s="24" t="s">
        <v>311</v>
      </c>
      <c r="M108" s="20" t="s">
        <v>46</v>
      </c>
      <c r="N108" s="23" t="s">
        <v>47</v>
      </c>
      <c r="O108" s="49">
        <v>5834646.0800000001</v>
      </c>
      <c r="P108" s="49">
        <f t="shared" si="5"/>
        <v>5.8346460799999997</v>
      </c>
      <c r="Q108" s="20" t="str">
        <f t="shared" si="7"/>
        <v>Entre 3 y 10 millones</v>
      </c>
      <c r="R108" s="50">
        <v>827478420.89999998</v>
      </c>
      <c r="S108" s="51" t="s">
        <v>29</v>
      </c>
    </row>
    <row r="109" spans="1:19" ht="69.75" customHeight="1">
      <c r="A109" s="6">
        <v>107</v>
      </c>
      <c r="B109" s="14" t="s">
        <v>20</v>
      </c>
      <c r="C109" s="14" t="s">
        <v>30</v>
      </c>
      <c r="D109" s="14" t="s">
        <v>31</v>
      </c>
      <c r="E109" s="14" t="s">
        <v>134</v>
      </c>
      <c r="F109" s="14" t="s">
        <v>237</v>
      </c>
      <c r="G109" s="14" t="s">
        <v>312</v>
      </c>
      <c r="H109" s="14" t="s">
        <v>313</v>
      </c>
      <c r="I109" s="14" t="s">
        <v>152</v>
      </c>
      <c r="J109" s="7">
        <f t="shared" si="4"/>
        <v>2293780</v>
      </c>
      <c r="K109" s="20">
        <v>2293780</v>
      </c>
      <c r="L109" s="21" t="s">
        <v>314</v>
      </c>
      <c r="M109" s="20" t="s">
        <v>94</v>
      </c>
      <c r="N109" s="20" t="s">
        <v>154</v>
      </c>
      <c r="O109" s="53">
        <v>4278272.5999999996</v>
      </c>
      <c r="P109" s="49">
        <f t="shared" si="5"/>
        <v>4.2782725999999993</v>
      </c>
      <c r="Q109" s="20" t="str">
        <f t="shared" si="7"/>
        <v>Entre 3 y 10 millones</v>
      </c>
      <c r="R109" s="50" t="s">
        <v>141</v>
      </c>
      <c r="S109" s="51" t="s">
        <v>37</v>
      </c>
    </row>
    <row r="110" spans="1:19" ht="68.25" customHeight="1">
      <c r="A110" s="6">
        <v>108</v>
      </c>
      <c r="B110" s="14" t="s">
        <v>20</v>
      </c>
      <c r="C110" s="22" t="s">
        <v>30</v>
      </c>
      <c r="D110" s="22" t="s">
        <v>39</v>
      </c>
      <c r="E110" s="22" t="s">
        <v>23</v>
      </c>
      <c r="F110" s="22" t="s">
        <v>237</v>
      </c>
      <c r="G110" s="22" t="s">
        <v>312</v>
      </c>
      <c r="H110" s="22" t="s">
        <v>313</v>
      </c>
      <c r="I110" s="22" t="s">
        <v>240</v>
      </c>
      <c r="J110" s="7">
        <f t="shared" si="4"/>
        <v>2544566</v>
      </c>
      <c r="K110" s="55">
        <v>2544566</v>
      </c>
      <c r="L110" s="56" t="s">
        <v>315</v>
      </c>
      <c r="M110" s="20" t="s">
        <v>41</v>
      </c>
      <c r="N110" s="55" t="s">
        <v>49</v>
      </c>
      <c r="O110" s="53">
        <v>14298511.800000001</v>
      </c>
      <c r="P110" s="49">
        <f t="shared" si="5"/>
        <v>14.2985118</v>
      </c>
      <c r="Q110" s="20" t="str">
        <f t="shared" si="7"/>
        <v>Entre 10 y 30 millones</v>
      </c>
      <c r="R110" s="50">
        <v>827478420.89999998</v>
      </c>
      <c r="S110" s="51" t="s">
        <v>29</v>
      </c>
    </row>
    <row r="111" spans="1:19" ht="54.95" customHeight="1">
      <c r="A111" s="6">
        <v>109</v>
      </c>
      <c r="B111" s="14" t="s">
        <v>55</v>
      </c>
      <c r="C111" s="13" t="s">
        <v>30</v>
      </c>
      <c r="D111" s="14" t="s">
        <v>56</v>
      </c>
      <c r="E111" s="18" t="s">
        <v>23</v>
      </c>
      <c r="F111" s="27" t="s">
        <v>316</v>
      </c>
      <c r="G111" s="27" t="s">
        <v>316</v>
      </c>
      <c r="H111" s="27" t="s">
        <v>316</v>
      </c>
      <c r="I111" s="15" t="s">
        <v>317</v>
      </c>
      <c r="J111" s="7" t="str">
        <f t="shared" si="4"/>
        <v>IDEA</v>
      </c>
      <c r="K111" s="20" t="s">
        <v>56</v>
      </c>
      <c r="L111" s="24" t="s">
        <v>318</v>
      </c>
      <c r="M111" s="23" t="s">
        <v>139</v>
      </c>
      <c r="N111" s="31" t="s">
        <v>319</v>
      </c>
      <c r="O111" s="53">
        <v>10000000</v>
      </c>
      <c r="P111" s="49">
        <f t="shared" si="5"/>
        <v>10</v>
      </c>
      <c r="Q111" s="20" t="str">
        <f t="shared" si="7"/>
        <v>Entre 3 y 10 millones</v>
      </c>
      <c r="R111" s="50">
        <v>1272129422.25</v>
      </c>
      <c r="S111" s="51" t="s">
        <v>60</v>
      </c>
    </row>
    <row r="112" spans="1:19" ht="54.95" customHeight="1">
      <c r="A112" s="6">
        <v>110</v>
      </c>
      <c r="B112" s="14" t="s">
        <v>20</v>
      </c>
      <c r="C112" s="13" t="s">
        <v>30</v>
      </c>
      <c r="D112" s="13" t="s">
        <v>39</v>
      </c>
      <c r="E112" s="18" t="s">
        <v>134</v>
      </c>
      <c r="F112" s="13" t="s">
        <v>316</v>
      </c>
      <c r="G112" s="13" t="s">
        <v>316</v>
      </c>
      <c r="H112" s="13" t="s">
        <v>316</v>
      </c>
      <c r="I112" s="15" t="s">
        <v>137</v>
      </c>
      <c r="J112" s="7">
        <f t="shared" si="4"/>
        <v>2498131</v>
      </c>
      <c r="K112" s="20">
        <v>2498131</v>
      </c>
      <c r="L112" s="21" t="s">
        <v>320</v>
      </c>
      <c r="M112" s="23" t="s">
        <v>139</v>
      </c>
      <c r="N112" s="67" t="s">
        <v>321</v>
      </c>
      <c r="O112" s="53">
        <v>14205216.640000001</v>
      </c>
      <c r="P112" s="49">
        <f t="shared" si="5"/>
        <v>14.20521664</v>
      </c>
      <c r="Q112" s="20" t="str">
        <f t="shared" si="7"/>
        <v>Entre 10 y 30 millones</v>
      </c>
      <c r="R112" s="50" t="s">
        <v>141</v>
      </c>
      <c r="S112" s="51" t="s">
        <v>29</v>
      </c>
    </row>
    <row r="113" spans="1:19" ht="54.95" customHeight="1">
      <c r="A113" s="6">
        <v>111</v>
      </c>
      <c r="B113" s="14" t="s">
        <v>20</v>
      </c>
      <c r="C113" s="14" t="s">
        <v>30</v>
      </c>
      <c r="D113" s="14" t="s">
        <v>31</v>
      </c>
      <c r="E113" s="14" t="s">
        <v>134</v>
      </c>
      <c r="F113" s="14" t="s">
        <v>316</v>
      </c>
      <c r="G113" s="14" t="s">
        <v>322</v>
      </c>
      <c r="H113" s="14" t="s">
        <v>322</v>
      </c>
      <c r="I113" s="14" t="s">
        <v>195</v>
      </c>
      <c r="J113" s="7">
        <f t="shared" si="4"/>
        <v>2281455</v>
      </c>
      <c r="K113" s="20">
        <v>2281455</v>
      </c>
      <c r="L113" s="21" t="s">
        <v>323</v>
      </c>
      <c r="M113" s="20" t="s">
        <v>121</v>
      </c>
      <c r="N113" s="20" t="s">
        <v>122</v>
      </c>
      <c r="O113" s="53">
        <v>6421694.3600000003</v>
      </c>
      <c r="P113" s="49">
        <f t="shared" si="5"/>
        <v>6.42169436</v>
      </c>
      <c r="Q113" s="20" t="str">
        <f t="shared" si="7"/>
        <v>Entre 3 y 10 millones</v>
      </c>
      <c r="R113" s="50" t="s">
        <v>141</v>
      </c>
      <c r="S113" s="51" t="s">
        <v>37</v>
      </c>
    </row>
    <row r="114" spans="1:19" ht="54.95" customHeight="1">
      <c r="A114" s="6">
        <v>112</v>
      </c>
      <c r="B114" s="14" t="s">
        <v>20</v>
      </c>
      <c r="C114" s="14" t="s">
        <v>30</v>
      </c>
      <c r="D114" s="14" t="s">
        <v>39</v>
      </c>
      <c r="E114" s="14" t="s">
        <v>134</v>
      </c>
      <c r="F114" s="14" t="s">
        <v>316</v>
      </c>
      <c r="G114" s="14" t="s">
        <v>322</v>
      </c>
      <c r="H114" s="14" t="s">
        <v>324</v>
      </c>
      <c r="I114" s="14" t="s">
        <v>195</v>
      </c>
      <c r="J114" s="7">
        <f t="shared" si="4"/>
        <v>2255156</v>
      </c>
      <c r="K114" s="20">
        <v>2255156</v>
      </c>
      <c r="L114" s="21" t="s">
        <v>325</v>
      </c>
      <c r="M114" s="20" t="s">
        <v>121</v>
      </c>
      <c r="N114" s="20" t="s">
        <v>122</v>
      </c>
      <c r="O114" s="53">
        <v>5215927.68</v>
      </c>
      <c r="P114" s="49">
        <f t="shared" si="5"/>
        <v>5.2159276800000001</v>
      </c>
      <c r="Q114" s="20" t="str">
        <f t="shared" si="7"/>
        <v>Entre 3 y 10 millones</v>
      </c>
      <c r="R114" s="50" t="s">
        <v>141</v>
      </c>
      <c r="S114" s="51" t="s">
        <v>29</v>
      </c>
    </row>
    <row r="115" spans="1:19" ht="54.95" customHeight="1">
      <c r="A115" s="6">
        <v>113</v>
      </c>
      <c r="B115" s="14" t="s">
        <v>20</v>
      </c>
      <c r="C115" s="13" t="s">
        <v>30</v>
      </c>
      <c r="D115" s="13" t="s">
        <v>39</v>
      </c>
      <c r="E115" s="18" t="s">
        <v>105</v>
      </c>
      <c r="F115" s="13" t="s">
        <v>316</v>
      </c>
      <c r="G115" s="13" t="s">
        <v>326</v>
      </c>
      <c r="H115" s="13" t="s">
        <v>327</v>
      </c>
      <c r="I115" s="15" t="s">
        <v>328</v>
      </c>
      <c r="J115" s="7">
        <f t="shared" si="4"/>
        <v>2660230</v>
      </c>
      <c r="K115" s="23">
        <v>2660230</v>
      </c>
      <c r="L115" s="24" t="s">
        <v>329</v>
      </c>
      <c r="M115" s="23" t="s">
        <v>139</v>
      </c>
      <c r="N115" s="31" t="s">
        <v>209</v>
      </c>
      <c r="O115" s="49">
        <v>787003.4</v>
      </c>
      <c r="P115" s="49">
        <f t="shared" si="5"/>
        <v>0.78700340000000002</v>
      </c>
      <c r="Q115" s="20" t="str">
        <f t="shared" si="7"/>
        <v>Menos de 1 millón</v>
      </c>
      <c r="R115" s="50">
        <v>816070.8</v>
      </c>
      <c r="S115" s="66" t="s">
        <v>29</v>
      </c>
    </row>
    <row r="116" spans="1:19" ht="81" customHeight="1">
      <c r="A116" s="6">
        <v>114</v>
      </c>
      <c r="B116" s="14" t="s">
        <v>20</v>
      </c>
      <c r="C116" s="14" t="s">
        <v>30</v>
      </c>
      <c r="D116" s="14" t="s">
        <v>31</v>
      </c>
      <c r="E116" s="14" t="s">
        <v>134</v>
      </c>
      <c r="F116" s="14" t="s">
        <v>330</v>
      </c>
      <c r="G116" s="14" t="s">
        <v>330</v>
      </c>
      <c r="H116" s="14" t="s">
        <v>330</v>
      </c>
      <c r="I116" s="14" t="s">
        <v>331</v>
      </c>
      <c r="J116" s="7">
        <f t="shared" si="4"/>
        <v>2650682</v>
      </c>
      <c r="K116" s="20">
        <v>2650682</v>
      </c>
      <c r="L116" s="21" t="s">
        <v>332</v>
      </c>
      <c r="M116" s="20" t="s">
        <v>333</v>
      </c>
      <c r="N116" s="20" t="s">
        <v>334</v>
      </c>
      <c r="O116" s="53">
        <v>95427003.340000004</v>
      </c>
      <c r="P116" s="49">
        <f t="shared" si="5"/>
        <v>95.427003339999999</v>
      </c>
      <c r="Q116" s="20" t="str">
        <f t="shared" si="7"/>
        <v>Entre 50 y 100 millones</v>
      </c>
      <c r="R116" s="50" t="s">
        <v>141</v>
      </c>
      <c r="S116" s="51" t="s">
        <v>37</v>
      </c>
    </row>
    <row r="117" spans="1:19" ht="81" customHeight="1">
      <c r="A117" s="6">
        <v>115</v>
      </c>
      <c r="B117" s="14" t="s">
        <v>20</v>
      </c>
      <c r="C117" s="14" t="s">
        <v>21</v>
      </c>
      <c r="D117" s="14" t="s">
        <v>31</v>
      </c>
      <c r="E117" s="14" t="s">
        <v>134</v>
      </c>
      <c r="F117" s="14" t="s">
        <v>330</v>
      </c>
      <c r="G117" s="14" t="s">
        <v>330</v>
      </c>
      <c r="H117" s="14" t="s">
        <v>335</v>
      </c>
      <c r="I117" s="14" t="s">
        <v>331</v>
      </c>
      <c r="J117" s="7">
        <f t="shared" si="4"/>
        <v>2551431</v>
      </c>
      <c r="K117" s="20">
        <v>2551431</v>
      </c>
      <c r="L117" s="21" t="s">
        <v>336</v>
      </c>
      <c r="M117" s="20" t="s">
        <v>333</v>
      </c>
      <c r="N117" s="20" t="s">
        <v>337</v>
      </c>
      <c r="O117" s="53">
        <v>24800000</v>
      </c>
      <c r="P117" s="49">
        <f t="shared" si="5"/>
        <v>24.8</v>
      </c>
      <c r="Q117" s="20" t="str">
        <f t="shared" si="7"/>
        <v>Entre 10 y 30 millones</v>
      </c>
      <c r="R117" s="50" t="s">
        <v>141</v>
      </c>
      <c r="S117" s="51" t="s">
        <v>37</v>
      </c>
    </row>
    <row r="118" spans="1:19" ht="81" customHeight="1">
      <c r="A118" s="6">
        <v>116</v>
      </c>
      <c r="B118" s="14" t="s">
        <v>20</v>
      </c>
      <c r="C118" s="14" t="s">
        <v>30</v>
      </c>
      <c r="D118" s="14" t="s">
        <v>39</v>
      </c>
      <c r="E118" s="14" t="s">
        <v>23</v>
      </c>
      <c r="F118" s="14" t="s">
        <v>338</v>
      </c>
      <c r="G118" s="14" t="s">
        <v>339</v>
      </c>
      <c r="H118" s="14" t="s">
        <v>339</v>
      </c>
      <c r="I118" s="14" t="s">
        <v>340</v>
      </c>
      <c r="J118" s="7">
        <f t="shared" si="4"/>
        <v>2570533</v>
      </c>
      <c r="K118" s="20">
        <v>2570533</v>
      </c>
      <c r="L118" s="21" t="s">
        <v>341</v>
      </c>
      <c r="M118" s="23" t="s">
        <v>27</v>
      </c>
      <c r="N118" s="20" t="s">
        <v>28</v>
      </c>
      <c r="O118" s="53">
        <v>56834760.530000001</v>
      </c>
      <c r="P118" s="49">
        <f t="shared" si="5"/>
        <v>56.834760530000004</v>
      </c>
      <c r="Q118" s="20" t="str">
        <f t="shared" si="7"/>
        <v>Entre 50 y 100 millones</v>
      </c>
      <c r="R118" s="50">
        <v>1710873449.8800001</v>
      </c>
      <c r="S118" s="51" t="s">
        <v>29</v>
      </c>
    </row>
    <row r="119" spans="1:19" ht="64.5" customHeight="1">
      <c r="A119" s="6">
        <v>117</v>
      </c>
      <c r="B119" s="13" t="s">
        <v>155</v>
      </c>
      <c r="C119" s="13" t="s">
        <v>30</v>
      </c>
      <c r="D119" s="13" t="s">
        <v>31</v>
      </c>
      <c r="E119" s="18" t="s">
        <v>123</v>
      </c>
      <c r="F119" s="13" t="s">
        <v>338</v>
      </c>
      <c r="G119" s="13" t="s">
        <v>339</v>
      </c>
      <c r="H119" s="13" t="s">
        <v>342</v>
      </c>
      <c r="I119" s="15" t="s">
        <v>343</v>
      </c>
      <c r="J119" s="7">
        <f t="shared" si="4"/>
        <v>2655668</v>
      </c>
      <c r="K119" s="20">
        <v>2655668</v>
      </c>
      <c r="L119" s="24" t="s">
        <v>344</v>
      </c>
      <c r="M119" s="23" t="s">
        <v>115</v>
      </c>
      <c r="N119" s="23" t="s">
        <v>116</v>
      </c>
      <c r="O119" s="49">
        <v>4611276.47</v>
      </c>
      <c r="P119" s="49">
        <f t="shared" si="5"/>
        <v>4.61127647</v>
      </c>
      <c r="Q119" s="20" t="str">
        <f t="shared" si="7"/>
        <v>Entre 3 y 10 millones</v>
      </c>
      <c r="R119" s="50">
        <v>15453203</v>
      </c>
      <c r="S119" s="66" t="s">
        <v>37</v>
      </c>
    </row>
    <row r="120" spans="1:19" ht="50.25" customHeight="1">
      <c r="A120" s="6">
        <v>118</v>
      </c>
      <c r="B120" s="14" t="s">
        <v>38</v>
      </c>
      <c r="C120" s="14" t="s">
        <v>30</v>
      </c>
      <c r="D120" s="14" t="s">
        <v>39</v>
      </c>
      <c r="E120" s="14" t="s">
        <v>23</v>
      </c>
      <c r="F120" s="14" t="s">
        <v>338</v>
      </c>
      <c r="G120" s="14" t="s">
        <v>339</v>
      </c>
      <c r="H120" s="14" t="s">
        <v>345</v>
      </c>
      <c r="I120" s="14" t="s">
        <v>340</v>
      </c>
      <c r="J120" s="7">
        <f t="shared" si="4"/>
        <v>2304801</v>
      </c>
      <c r="K120" s="20">
        <v>2304801</v>
      </c>
      <c r="L120" s="21" t="s">
        <v>346</v>
      </c>
      <c r="M120" s="20" t="s">
        <v>121</v>
      </c>
      <c r="N120" s="20" t="s">
        <v>347</v>
      </c>
      <c r="O120" s="53">
        <v>14824160.5</v>
      </c>
      <c r="P120" s="49">
        <f t="shared" si="5"/>
        <v>14.8241605</v>
      </c>
      <c r="Q120" s="20" t="str">
        <f t="shared" si="7"/>
        <v>Entre 10 y 30 millones</v>
      </c>
      <c r="R120" s="50">
        <v>1710873449.8800001</v>
      </c>
      <c r="S120" s="51" t="s">
        <v>29</v>
      </c>
    </row>
    <row r="121" spans="1:19" ht="81" customHeight="1">
      <c r="A121" s="6">
        <v>119</v>
      </c>
      <c r="B121" s="14" t="s">
        <v>20</v>
      </c>
      <c r="C121" s="13" t="s">
        <v>30</v>
      </c>
      <c r="D121" s="13" t="s">
        <v>145</v>
      </c>
      <c r="E121" s="18" t="s">
        <v>123</v>
      </c>
      <c r="F121" s="13" t="s">
        <v>338</v>
      </c>
      <c r="G121" s="13" t="s">
        <v>348</v>
      </c>
      <c r="H121" s="13" t="s">
        <v>348</v>
      </c>
      <c r="I121" s="15" t="s">
        <v>349</v>
      </c>
      <c r="J121" s="7" t="str">
        <f t="shared" si="4"/>
        <v>IDEA</v>
      </c>
      <c r="K121" s="23" t="s">
        <v>56</v>
      </c>
      <c r="L121" s="24" t="s">
        <v>350</v>
      </c>
      <c r="M121" s="23" t="s">
        <v>63</v>
      </c>
      <c r="N121" s="23" t="s">
        <v>351</v>
      </c>
      <c r="O121" s="49">
        <v>17000000</v>
      </c>
      <c r="P121" s="49">
        <f t="shared" si="5"/>
        <v>17</v>
      </c>
      <c r="Q121" s="20" t="s">
        <v>352</v>
      </c>
      <c r="R121" s="50">
        <v>76039225.430000007</v>
      </c>
      <c r="S121" s="51" t="s">
        <v>37</v>
      </c>
    </row>
    <row r="122" spans="1:19" ht="54.95" customHeight="1">
      <c r="A122" s="6">
        <v>120</v>
      </c>
      <c r="B122" s="14" t="s">
        <v>20</v>
      </c>
      <c r="C122" s="14" t="s">
        <v>30</v>
      </c>
      <c r="D122" s="14" t="s">
        <v>39</v>
      </c>
      <c r="E122" s="14" t="s">
        <v>23</v>
      </c>
      <c r="F122" s="14" t="s">
        <v>338</v>
      </c>
      <c r="G122" s="14" t="s">
        <v>348</v>
      </c>
      <c r="H122" s="14" t="s">
        <v>348</v>
      </c>
      <c r="I122" s="14" t="s">
        <v>340</v>
      </c>
      <c r="J122" s="7">
        <f t="shared" si="4"/>
        <v>2484800</v>
      </c>
      <c r="K122" s="20">
        <v>2484800</v>
      </c>
      <c r="L122" s="21" t="s">
        <v>353</v>
      </c>
      <c r="M122" s="20" t="s">
        <v>41</v>
      </c>
      <c r="N122" s="20" t="s">
        <v>42</v>
      </c>
      <c r="O122" s="53">
        <v>18665070.010000002</v>
      </c>
      <c r="P122" s="49">
        <f t="shared" si="5"/>
        <v>18.665070010000001</v>
      </c>
      <c r="Q122" s="20" t="str">
        <f>IF(O122&lt;1000000,"Menos de 1 millón",
IF(O122&lt;=3000000,"Entre 1 y 3 millones",
IF(O122&lt;=10000000,"Entre 3 y 10 millones",
IF(O122&lt;=30000000,"Entre 10 y 30 millones",
IF(O122&lt;=50000000,"Entre 30 y 50 millones",
IF(O122&lt;=100000000,"Entre 50 y 100 millones",
"Más de 100 millones"))))))</f>
        <v>Entre 10 y 30 millones</v>
      </c>
      <c r="R122" s="50">
        <v>1710873449.8800001</v>
      </c>
      <c r="S122" s="51" t="s">
        <v>29</v>
      </c>
    </row>
    <row r="123" spans="1:19" ht="54.95" customHeight="1">
      <c r="A123" s="6">
        <v>121</v>
      </c>
      <c r="B123" s="13" t="s">
        <v>155</v>
      </c>
      <c r="C123" s="13" t="s">
        <v>30</v>
      </c>
      <c r="D123" s="13" t="s">
        <v>39</v>
      </c>
      <c r="E123" s="18" t="s">
        <v>105</v>
      </c>
      <c r="F123" s="13" t="s">
        <v>338</v>
      </c>
      <c r="G123" s="13" t="s">
        <v>348</v>
      </c>
      <c r="H123" s="13" t="s">
        <v>354</v>
      </c>
      <c r="I123" s="15" t="s">
        <v>355</v>
      </c>
      <c r="J123" s="7">
        <f t="shared" si="4"/>
        <v>2632941</v>
      </c>
      <c r="K123" s="23">
        <v>2632941</v>
      </c>
      <c r="L123" s="24" t="s">
        <v>356</v>
      </c>
      <c r="M123" s="23" t="s">
        <v>121</v>
      </c>
      <c r="N123" s="23" t="s">
        <v>122</v>
      </c>
      <c r="O123" s="49">
        <v>4311960.79</v>
      </c>
      <c r="P123" s="49">
        <f t="shared" si="5"/>
        <v>4.3119607899999997</v>
      </c>
      <c r="Q123" s="20" t="str">
        <f>IF(O123&lt;1000000,"Menos de 1 millón",
IF(O123&lt;=3000000,"Entre 1 y 3 millones",
IF(O123&lt;=10000000,"Entre 3 y 10 millones",
IF(O123&lt;=30000000,"Entre 10 y 30 millones",
IF(O123&lt;=50000000,"Entre 30 y 50 millones",
IF(O123&lt;=100000000,"Entre 50 y 100 millones",
"Más de 100 millones"))))))</f>
        <v>Entre 3 y 10 millones</v>
      </c>
      <c r="R123" s="50">
        <v>18081388.760000002</v>
      </c>
      <c r="S123" s="51" t="s">
        <v>29</v>
      </c>
    </row>
    <row r="124" spans="1:19" ht="54.95" customHeight="1">
      <c r="A124" s="6">
        <v>122</v>
      </c>
      <c r="B124" s="13" t="s">
        <v>155</v>
      </c>
      <c r="C124" s="13" t="s">
        <v>30</v>
      </c>
      <c r="D124" s="13" t="s">
        <v>31</v>
      </c>
      <c r="E124" s="18" t="s">
        <v>105</v>
      </c>
      <c r="F124" s="13" t="s">
        <v>338</v>
      </c>
      <c r="G124" s="13" t="s">
        <v>348</v>
      </c>
      <c r="H124" s="13" t="s">
        <v>354</v>
      </c>
      <c r="I124" s="15" t="s">
        <v>355</v>
      </c>
      <c r="J124" s="7">
        <f t="shared" si="4"/>
        <v>2684027</v>
      </c>
      <c r="K124" s="23">
        <v>2684027</v>
      </c>
      <c r="L124" s="24" t="s">
        <v>357</v>
      </c>
      <c r="M124" s="23" t="s">
        <v>34</v>
      </c>
      <c r="N124" s="23" t="s">
        <v>35</v>
      </c>
      <c r="O124" s="49">
        <v>2061047.48</v>
      </c>
      <c r="P124" s="49">
        <f t="shared" si="5"/>
        <v>2.06104748</v>
      </c>
      <c r="Q124" s="20" t="s">
        <v>358</v>
      </c>
      <c r="R124" s="50">
        <v>18081388.760000002</v>
      </c>
      <c r="S124" s="51" t="s">
        <v>37</v>
      </c>
    </row>
    <row r="125" spans="1:19" ht="79.5" customHeight="1">
      <c r="A125" s="6">
        <v>123</v>
      </c>
      <c r="B125" s="14" t="s">
        <v>38</v>
      </c>
      <c r="C125" s="14" t="s">
        <v>30</v>
      </c>
      <c r="D125" s="14" t="s">
        <v>39</v>
      </c>
      <c r="E125" s="14" t="s">
        <v>23</v>
      </c>
      <c r="F125" s="14" t="s">
        <v>338</v>
      </c>
      <c r="G125" s="14" t="s">
        <v>348</v>
      </c>
      <c r="H125" s="14" t="s">
        <v>354</v>
      </c>
      <c r="I125" s="14" t="s">
        <v>340</v>
      </c>
      <c r="J125" s="7">
        <f t="shared" si="4"/>
        <v>2225753</v>
      </c>
      <c r="K125" s="20">
        <v>2225753</v>
      </c>
      <c r="L125" s="21" t="s">
        <v>359</v>
      </c>
      <c r="M125" s="20" t="s">
        <v>41</v>
      </c>
      <c r="N125" s="20" t="s">
        <v>49</v>
      </c>
      <c r="O125" s="53">
        <v>7600982.0899999999</v>
      </c>
      <c r="P125" s="49">
        <f t="shared" si="5"/>
        <v>7.6009820899999996</v>
      </c>
      <c r="Q125" s="20" t="str">
        <f t="shared" ref="Q125:Q148" si="8">IF(O125&lt;1000000,"Menos de 1 millón",
IF(O125&lt;=3000000,"Entre 1 y 3 millones",
IF(O125&lt;=10000000,"Entre 3 y 10 millones",
IF(O125&lt;=30000000,"Entre 10 y 30 millones",
IF(O125&lt;=50000000,"Entre 30 y 50 millones",
IF(O125&lt;=100000000,"Entre 50 y 100 millones",
"Más de 100 millones"))))))</f>
        <v>Entre 3 y 10 millones</v>
      </c>
      <c r="R125" s="50">
        <v>1710873449.8800001</v>
      </c>
      <c r="S125" s="51" t="s">
        <v>29</v>
      </c>
    </row>
    <row r="126" spans="1:19" ht="54.95" customHeight="1">
      <c r="A126" s="6">
        <v>124</v>
      </c>
      <c r="B126" s="13" t="s">
        <v>20</v>
      </c>
      <c r="C126" s="13" t="s">
        <v>30</v>
      </c>
      <c r="D126" s="13" t="s">
        <v>31</v>
      </c>
      <c r="E126" s="13" t="s">
        <v>23</v>
      </c>
      <c r="F126" s="13" t="s">
        <v>338</v>
      </c>
      <c r="G126" s="13" t="s">
        <v>360</v>
      </c>
      <c r="H126" s="13" t="s">
        <v>361</v>
      </c>
      <c r="I126" s="14" t="s">
        <v>340</v>
      </c>
      <c r="J126" s="7">
        <f t="shared" si="4"/>
        <v>2622003</v>
      </c>
      <c r="K126" s="45">
        <v>2622003</v>
      </c>
      <c r="L126" s="24" t="s">
        <v>362</v>
      </c>
      <c r="M126" s="20" t="s">
        <v>41</v>
      </c>
      <c r="N126" s="45" t="s">
        <v>184</v>
      </c>
      <c r="O126" s="49">
        <v>4522894.91</v>
      </c>
      <c r="P126" s="49">
        <f t="shared" si="5"/>
        <v>4.5228949099999998</v>
      </c>
      <c r="Q126" s="20" t="str">
        <f t="shared" si="8"/>
        <v>Entre 3 y 10 millones</v>
      </c>
      <c r="R126" s="50">
        <v>1710873449.8799999</v>
      </c>
      <c r="S126" s="46" t="s">
        <v>37</v>
      </c>
    </row>
    <row r="127" spans="1:19" ht="72.75" customHeight="1">
      <c r="A127" s="6">
        <v>125</v>
      </c>
      <c r="B127" s="13" t="s">
        <v>20</v>
      </c>
      <c r="C127" s="13" t="s">
        <v>30</v>
      </c>
      <c r="D127" s="13" t="s">
        <v>31</v>
      </c>
      <c r="E127" s="13" t="s">
        <v>23</v>
      </c>
      <c r="F127" s="13" t="s">
        <v>338</v>
      </c>
      <c r="G127" s="13" t="s">
        <v>360</v>
      </c>
      <c r="H127" s="13" t="s">
        <v>363</v>
      </c>
      <c r="I127" s="14" t="s">
        <v>340</v>
      </c>
      <c r="J127" s="7">
        <f t="shared" si="4"/>
        <v>2471092</v>
      </c>
      <c r="K127" s="45">
        <v>2471092</v>
      </c>
      <c r="L127" s="24" t="s">
        <v>364</v>
      </c>
      <c r="M127" s="20" t="s">
        <v>41</v>
      </c>
      <c r="N127" s="45" t="s">
        <v>184</v>
      </c>
      <c r="O127" s="49">
        <v>4136072.39</v>
      </c>
      <c r="P127" s="49">
        <f t="shared" si="5"/>
        <v>4.1360723899999998</v>
      </c>
      <c r="Q127" s="20" t="str">
        <f t="shared" si="8"/>
        <v>Entre 3 y 10 millones</v>
      </c>
      <c r="R127" s="50">
        <v>1710873449.8799999</v>
      </c>
      <c r="S127" s="46" t="s">
        <v>37</v>
      </c>
    </row>
    <row r="128" spans="1:19" ht="67.5" customHeight="1">
      <c r="A128" s="6">
        <v>126</v>
      </c>
      <c r="B128" s="13" t="s">
        <v>20</v>
      </c>
      <c r="C128" s="13" t="s">
        <v>30</v>
      </c>
      <c r="D128" s="13" t="s">
        <v>31</v>
      </c>
      <c r="E128" s="13" t="s">
        <v>23</v>
      </c>
      <c r="F128" s="13" t="s">
        <v>338</v>
      </c>
      <c r="G128" s="13" t="s">
        <v>360</v>
      </c>
      <c r="H128" s="13" t="s">
        <v>363</v>
      </c>
      <c r="I128" s="14" t="s">
        <v>340</v>
      </c>
      <c r="J128" s="7">
        <f t="shared" si="4"/>
        <v>2478444</v>
      </c>
      <c r="K128" s="45">
        <v>2478444</v>
      </c>
      <c r="L128" s="24" t="s">
        <v>365</v>
      </c>
      <c r="M128" s="20" t="s">
        <v>41</v>
      </c>
      <c r="N128" s="45" t="s">
        <v>42</v>
      </c>
      <c r="O128" s="49">
        <v>5946924.6200000001</v>
      </c>
      <c r="P128" s="49">
        <f t="shared" si="5"/>
        <v>5.9469246199999999</v>
      </c>
      <c r="Q128" s="20" t="str">
        <f t="shared" si="8"/>
        <v>Entre 3 y 10 millones</v>
      </c>
      <c r="R128" s="50">
        <v>1710873449.8799999</v>
      </c>
      <c r="S128" s="46" t="s">
        <v>37</v>
      </c>
    </row>
    <row r="129" spans="1:19" ht="67.5" customHeight="1">
      <c r="A129" s="6">
        <v>127</v>
      </c>
      <c r="B129" s="14" t="s">
        <v>20</v>
      </c>
      <c r="C129" s="14" t="s">
        <v>30</v>
      </c>
      <c r="D129" s="14" t="s">
        <v>31</v>
      </c>
      <c r="E129" s="14" t="s">
        <v>134</v>
      </c>
      <c r="F129" s="14" t="s">
        <v>338</v>
      </c>
      <c r="G129" s="14" t="s">
        <v>366</v>
      </c>
      <c r="H129" s="14" t="s">
        <v>367</v>
      </c>
      <c r="I129" s="14" t="s">
        <v>195</v>
      </c>
      <c r="J129" s="7">
        <f t="shared" si="4"/>
        <v>2253478</v>
      </c>
      <c r="K129" s="20">
        <v>2253478</v>
      </c>
      <c r="L129" s="21" t="s">
        <v>368</v>
      </c>
      <c r="M129" s="20" t="s">
        <v>121</v>
      </c>
      <c r="N129" s="20" t="s">
        <v>122</v>
      </c>
      <c r="O129" s="53">
        <v>14504406.550000001</v>
      </c>
      <c r="P129" s="49">
        <f t="shared" si="5"/>
        <v>14.504406550000001</v>
      </c>
      <c r="Q129" s="20" t="str">
        <f t="shared" si="8"/>
        <v>Entre 10 y 30 millones</v>
      </c>
      <c r="R129" s="50" t="s">
        <v>141</v>
      </c>
      <c r="S129" s="51" t="s">
        <v>37</v>
      </c>
    </row>
    <row r="130" spans="1:19" ht="54.95" customHeight="1">
      <c r="A130" s="6">
        <v>128</v>
      </c>
      <c r="B130" s="14" t="s">
        <v>20</v>
      </c>
      <c r="C130" s="14" t="s">
        <v>30</v>
      </c>
      <c r="D130" s="14" t="s">
        <v>145</v>
      </c>
      <c r="E130" s="14" t="s">
        <v>123</v>
      </c>
      <c r="F130" s="14" t="s">
        <v>338</v>
      </c>
      <c r="G130" s="20" t="s">
        <v>369</v>
      </c>
      <c r="H130" s="20" t="s">
        <v>370</v>
      </c>
      <c r="I130" s="15" t="s">
        <v>371</v>
      </c>
      <c r="J130" s="7">
        <f t="shared" si="4"/>
        <v>2627808</v>
      </c>
      <c r="K130" s="23">
        <v>2627808</v>
      </c>
      <c r="L130" s="21" t="s">
        <v>372</v>
      </c>
      <c r="M130" s="20" t="s">
        <v>94</v>
      </c>
      <c r="N130" s="20" t="s">
        <v>373</v>
      </c>
      <c r="O130" s="53">
        <v>5361041.01</v>
      </c>
      <c r="P130" s="49">
        <f t="shared" si="5"/>
        <v>5.3610410100000001</v>
      </c>
      <c r="Q130" s="20" t="str">
        <f t="shared" si="8"/>
        <v>Entre 3 y 10 millones</v>
      </c>
      <c r="R130" s="50">
        <v>34088550</v>
      </c>
      <c r="S130" s="51" t="s">
        <v>37</v>
      </c>
    </row>
    <row r="131" spans="1:19" ht="54.95" customHeight="1">
      <c r="A131" s="6">
        <v>129</v>
      </c>
      <c r="B131" s="14" t="s">
        <v>20</v>
      </c>
      <c r="C131" s="14" t="s">
        <v>30</v>
      </c>
      <c r="D131" s="14" t="s">
        <v>145</v>
      </c>
      <c r="E131" s="14" t="s">
        <v>123</v>
      </c>
      <c r="F131" s="14" t="s">
        <v>338</v>
      </c>
      <c r="G131" s="20" t="s">
        <v>369</v>
      </c>
      <c r="H131" s="20" t="s">
        <v>370</v>
      </c>
      <c r="I131" s="15" t="s">
        <v>371</v>
      </c>
      <c r="J131" s="7">
        <f t="shared" ref="J131:J194" si="9">HYPERLINK("https://ofi5.mef.gob.pe/ssi/Ssi/Index?codigo="&amp;K131&amp;"&amp;tipo=2",K131)</f>
        <v>2681435</v>
      </c>
      <c r="K131" s="20">
        <v>2681435</v>
      </c>
      <c r="L131" s="21" t="s">
        <v>374</v>
      </c>
      <c r="M131" s="20" t="s">
        <v>288</v>
      </c>
      <c r="N131" s="20" t="s">
        <v>289</v>
      </c>
      <c r="O131" s="53">
        <v>7500000</v>
      </c>
      <c r="P131" s="49">
        <f t="shared" ref="P131:P194" si="10">+O131/1000000</f>
        <v>7.5</v>
      </c>
      <c r="Q131" s="20" t="str">
        <f t="shared" si="8"/>
        <v>Entre 3 y 10 millones</v>
      </c>
      <c r="R131" s="50">
        <v>34088550</v>
      </c>
      <c r="S131" s="51" t="s">
        <v>37</v>
      </c>
    </row>
    <row r="132" spans="1:19" ht="73.5" customHeight="1">
      <c r="A132" s="6">
        <v>130</v>
      </c>
      <c r="B132" s="14" t="s">
        <v>20</v>
      </c>
      <c r="C132" s="14" t="s">
        <v>30</v>
      </c>
      <c r="D132" s="14" t="s">
        <v>145</v>
      </c>
      <c r="E132" s="14" t="s">
        <v>123</v>
      </c>
      <c r="F132" s="14" t="s">
        <v>338</v>
      </c>
      <c r="G132" s="20" t="s">
        <v>369</v>
      </c>
      <c r="H132" s="20" t="s">
        <v>375</v>
      </c>
      <c r="I132" s="15" t="s">
        <v>371</v>
      </c>
      <c r="J132" s="7">
        <f t="shared" si="9"/>
        <v>2704315</v>
      </c>
      <c r="K132" s="20">
        <v>2704315</v>
      </c>
      <c r="L132" s="21" t="s">
        <v>376</v>
      </c>
      <c r="M132" s="20" t="s">
        <v>264</v>
      </c>
      <c r="N132" s="20" t="s">
        <v>377</v>
      </c>
      <c r="O132" s="53">
        <v>11688934.59</v>
      </c>
      <c r="P132" s="49">
        <f t="shared" si="10"/>
        <v>11.688934590000001</v>
      </c>
      <c r="Q132" s="20" t="str">
        <f t="shared" si="8"/>
        <v>Entre 10 y 30 millones</v>
      </c>
      <c r="R132" s="50">
        <v>34088550</v>
      </c>
      <c r="S132" s="51" t="s">
        <v>37</v>
      </c>
    </row>
    <row r="133" spans="1:19" ht="73.5" customHeight="1">
      <c r="A133" s="6">
        <v>131</v>
      </c>
      <c r="B133" s="13" t="s">
        <v>20</v>
      </c>
      <c r="C133" s="13" t="s">
        <v>30</v>
      </c>
      <c r="D133" s="13" t="s">
        <v>31</v>
      </c>
      <c r="E133" s="13" t="s">
        <v>23</v>
      </c>
      <c r="F133" s="13" t="s">
        <v>338</v>
      </c>
      <c r="G133" s="13" t="s">
        <v>378</v>
      </c>
      <c r="H133" s="13" t="s">
        <v>379</v>
      </c>
      <c r="I133" s="14" t="s">
        <v>340</v>
      </c>
      <c r="J133" s="7">
        <f t="shared" si="9"/>
        <v>2530594</v>
      </c>
      <c r="K133" s="45">
        <v>2530594</v>
      </c>
      <c r="L133" s="24" t="s">
        <v>380</v>
      </c>
      <c r="M133" s="45" t="s">
        <v>121</v>
      </c>
      <c r="N133" s="45" t="s">
        <v>122</v>
      </c>
      <c r="O133" s="49">
        <v>13977947.66</v>
      </c>
      <c r="P133" s="49">
        <f t="shared" si="10"/>
        <v>13.97794766</v>
      </c>
      <c r="Q133" s="20" t="str">
        <f t="shared" si="8"/>
        <v>Entre 10 y 30 millones</v>
      </c>
      <c r="R133" s="50">
        <v>1710873449.8799999</v>
      </c>
      <c r="S133" s="46" t="s">
        <v>37</v>
      </c>
    </row>
    <row r="134" spans="1:19" ht="75.75" customHeight="1">
      <c r="A134" s="6">
        <v>132</v>
      </c>
      <c r="B134" s="13" t="s">
        <v>20</v>
      </c>
      <c r="C134" s="13" t="s">
        <v>30</v>
      </c>
      <c r="D134" s="13" t="s">
        <v>31</v>
      </c>
      <c r="E134" s="13" t="s">
        <v>23</v>
      </c>
      <c r="F134" s="13" t="s">
        <v>338</v>
      </c>
      <c r="G134" s="13" t="s">
        <v>378</v>
      </c>
      <c r="H134" s="13" t="s">
        <v>381</v>
      </c>
      <c r="I134" s="14" t="s">
        <v>340</v>
      </c>
      <c r="J134" s="7">
        <f t="shared" si="9"/>
        <v>2608122</v>
      </c>
      <c r="K134" s="45">
        <v>2608122</v>
      </c>
      <c r="L134" s="24" t="s">
        <v>382</v>
      </c>
      <c r="M134" s="45" t="s">
        <v>34</v>
      </c>
      <c r="N134" s="45" t="s">
        <v>35</v>
      </c>
      <c r="O134" s="49">
        <v>2757857.25</v>
      </c>
      <c r="P134" s="49">
        <f t="shared" si="10"/>
        <v>2.7578572499999998</v>
      </c>
      <c r="Q134" s="20" t="str">
        <f t="shared" si="8"/>
        <v>Entre 1 y 3 millones</v>
      </c>
      <c r="R134" s="50">
        <v>1710873449.8799999</v>
      </c>
      <c r="S134" s="46" t="s">
        <v>29</v>
      </c>
    </row>
    <row r="135" spans="1:19" ht="54.95" customHeight="1">
      <c r="A135" s="6">
        <v>133</v>
      </c>
      <c r="B135" s="45" t="s">
        <v>20</v>
      </c>
      <c r="C135" s="45" t="s">
        <v>30</v>
      </c>
      <c r="D135" s="13" t="s">
        <v>31</v>
      </c>
      <c r="E135" s="45" t="s">
        <v>23</v>
      </c>
      <c r="F135" s="45" t="s">
        <v>338</v>
      </c>
      <c r="G135" s="45" t="s">
        <v>383</v>
      </c>
      <c r="H135" s="45" t="s">
        <v>384</v>
      </c>
      <c r="I135" s="14" t="s">
        <v>340</v>
      </c>
      <c r="J135" s="7">
        <f t="shared" si="9"/>
        <v>2660279</v>
      </c>
      <c r="K135" s="45">
        <v>2660279</v>
      </c>
      <c r="L135" s="81" t="s">
        <v>385</v>
      </c>
      <c r="M135" s="45" t="s">
        <v>63</v>
      </c>
      <c r="N135" s="45" t="s">
        <v>351</v>
      </c>
      <c r="O135" s="49">
        <v>23133197.850000001</v>
      </c>
      <c r="P135" s="49">
        <f t="shared" si="10"/>
        <v>23.133197850000002</v>
      </c>
      <c r="Q135" s="20" t="str">
        <f t="shared" si="8"/>
        <v>Entre 10 y 30 millones</v>
      </c>
      <c r="R135" s="50">
        <v>1710873449.8799999</v>
      </c>
      <c r="S135" s="46" t="s">
        <v>37</v>
      </c>
    </row>
    <row r="136" spans="1:19" ht="54.95" customHeight="1">
      <c r="A136" s="6">
        <v>134</v>
      </c>
      <c r="B136" s="14" t="s">
        <v>55</v>
      </c>
      <c r="C136" s="14" t="s">
        <v>30</v>
      </c>
      <c r="D136" s="14" t="s">
        <v>56</v>
      </c>
      <c r="E136" s="14" t="s">
        <v>105</v>
      </c>
      <c r="F136" s="33" t="s">
        <v>338</v>
      </c>
      <c r="G136" s="14" t="s">
        <v>386</v>
      </c>
      <c r="H136" s="14" t="s">
        <v>387</v>
      </c>
      <c r="I136" s="14" t="s">
        <v>388</v>
      </c>
      <c r="J136" s="7" t="str">
        <f t="shared" si="9"/>
        <v>IDEA</v>
      </c>
      <c r="K136" s="20" t="s">
        <v>56</v>
      </c>
      <c r="L136" s="21" t="s">
        <v>389</v>
      </c>
      <c r="M136" s="20" t="s">
        <v>41</v>
      </c>
      <c r="N136" s="20" t="s">
        <v>49</v>
      </c>
      <c r="O136" s="53">
        <v>7000000</v>
      </c>
      <c r="P136" s="49">
        <f t="shared" si="10"/>
        <v>7</v>
      </c>
      <c r="Q136" s="20" t="str">
        <f t="shared" si="8"/>
        <v>Entre 3 y 10 millones</v>
      </c>
      <c r="R136" s="50">
        <v>36894528.990000002</v>
      </c>
      <c r="S136" s="51" t="s">
        <v>60</v>
      </c>
    </row>
    <row r="137" spans="1:19" ht="66" customHeight="1">
      <c r="A137" s="6">
        <v>135</v>
      </c>
      <c r="B137" s="13" t="s">
        <v>20</v>
      </c>
      <c r="C137" s="13" t="s">
        <v>30</v>
      </c>
      <c r="D137" s="13" t="s">
        <v>31</v>
      </c>
      <c r="E137" s="13" t="s">
        <v>23</v>
      </c>
      <c r="F137" s="13" t="s">
        <v>338</v>
      </c>
      <c r="G137" s="13" t="s">
        <v>386</v>
      </c>
      <c r="H137" s="13" t="s">
        <v>387</v>
      </c>
      <c r="I137" s="14" t="s">
        <v>340</v>
      </c>
      <c r="J137" s="7">
        <f t="shared" si="9"/>
        <v>2566107</v>
      </c>
      <c r="K137" s="45">
        <v>2566107</v>
      </c>
      <c r="L137" s="24" t="s">
        <v>390</v>
      </c>
      <c r="M137" s="45" t="s">
        <v>34</v>
      </c>
      <c r="N137" s="45" t="s">
        <v>35</v>
      </c>
      <c r="O137" s="49">
        <v>11222780.550000001</v>
      </c>
      <c r="P137" s="49">
        <f t="shared" si="10"/>
        <v>11.222780550000001</v>
      </c>
      <c r="Q137" s="20" t="str">
        <f t="shared" si="8"/>
        <v>Entre 10 y 30 millones</v>
      </c>
      <c r="R137" s="50">
        <v>1710873449.8799999</v>
      </c>
      <c r="S137" s="46" t="s">
        <v>37</v>
      </c>
    </row>
    <row r="138" spans="1:19" ht="75" customHeight="1">
      <c r="A138" s="6">
        <v>136</v>
      </c>
      <c r="B138" s="13" t="s">
        <v>20</v>
      </c>
      <c r="C138" s="13" t="s">
        <v>30</v>
      </c>
      <c r="D138" s="13" t="s">
        <v>39</v>
      </c>
      <c r="E138" s="18" t="s">
        <v>105</v>
      </c>
      <c r="F138" s="13" t="s">
        <v>338</v>
      </c>
      <c r="G138" s="13" t="s">
        <v>386</v>
      </c>
      <c r="H138" s="13" t="s">
        <v>391</v>
      </c>
      <c r="I138" s="15" t="s">
        <v>392</v>
      </c>
      <c r="J138" s="7">
        <f t="shared" si="9"/>
        <v>2591224</v>
      </c>
      <c r="K138" s="20">
        <v>2591224</v>
      </c>
      <c r="L138" s="24" t="s">
        <v>393</v>
      </c>
      <c r="M138" s="20" t="s">
        <v>63</v>
      </c>
      <c r="N138" s="23" t="s">
        <v>64</v>
      </c>
      <c r="O138" s="49">
        <v>9292053.0600000005</v>
      </c>
      <c r="P138" s="49">
        <f t="shared" si="10"/>
        <v>9.2920530600000006</v>
      </c>
      <c r="Q138" s="20" t="str">
        <f t="shared" si="8"/>
        <v>Entre 3 y 10 millones</v>
      </c>
      <c r="R138" s="50">
        <v>104616989.91</v>
      </c>
      <c r="S138" s="66" t="s">
        <v>29</v>
      </c>
    </row>
    <row r="139" spans="1:19" ht="75" customHeight="1">
      <c r="A139" s="6">
        <v>137</v>
      </c>
      <c r="B139" s="13" t="s">
        <v>20</v>
      </c>
      <c r="C139" s="13" t="s">
        <v>30</v>
      </c>
      <c r="D139" s="13" t="s">
        <v>31</v>
      </c>
      <c r="E139" s="13" t="s">
        <v>23</v>
      </c>
      <c r="F139" s="13" t="s">
        <v>338</v>
      </c>
      <c r="G139" s="13" t="s">
        <v>386</v>
      </c>
      <c r="H139" s="13" t="s">
        <v>394</v>
      </c>
      <c r="I139" s="14" t="s">
        <v>340</v>
      </c>
      <c r="J139" s="7">
        <f t="shared" si="9"/>
        <v>2623321</v>
      </c>
      <c r="K139" s="45">
        <v>2623321</v>
      </c>
      <c r="L139" s="24" t="s">
        <v>395</v>
      </c>
      <c r="M139" s="45" t="s">
        <v>69</v>
      </c>
      <c r="N139" s="45" t="s">
        <v>396</v>
      </c>
      <c r="O139" s="49">
        <v>15858494</v>
      </c>
      <c r="P139" s="49">
        <f t="shared" si="10"/>
        <v>15.858494</v>
      </c>
      <c r="Q139" s="20" t="str">
        <f t="shared" si="8"/>
        <v>Entre 10 y 30 millones</v>
      </c>
      <c r="R139" s="50">
        <v>1710873449.8799999</v>
      </c>
      <c r="S139" s="46" t="s">
        <v>37</v>
      </c>
    </row>
    <row r="140" spans="1:19" ht="54.95" customHeight="1">
      <c r="A140" s="6">
        <v>138</v>
      </c>
      <c r="B140" s="14" t="s">
        <v>38</v>
      </c>
      <c r="C140" s="14" t="s">
        <v>30</v>
      </c>
      <c r="D140" s="14" t="s">
        <v>31</v>
      </c>
      <c r="E140" s="14" t="s">
        <v>397</v>
      </c>
      <c r="F140" s="14" t="s">
        <v>338</v>
      </c>
      <c r="G140" s="14" t="s">
        <v>338</v>
      </c>
      <c r="H140" s="14" t="s">
        <v>338</v>
      </c>
      <c r="I140" s="14" t="s">
        <v>398</v>
      </c>
      <c r="J140" s="7">
        <f t="shared" si="9"/>
        <v>2306992</v>
      </c>
      <c r="K140" s="20">
        <v>2306992</v>
      </c>
      <c r="L140" s="21" t="s">
        <v>399</v>
      </c>
      <c r="M140" s="20" t="s">
        <v>41</v>
      </c>
      <c r="N140" s="20" t="s">
        <v>400</v>
      </c>
      <c r="O140" s="53">
        <v>54864809.039999999</v>
      </c>
      <c r="P140" s="49">
        <f t="shared" si="10"/>
        <v>54.864809039999997</v>
      </c>
      <c r="Q140" s="20" t="str">
        <f t="shared" si="8"/>
        <v>Entre 50 y 100 millones</v>
      </c>
      <c r="R140" s="50">
        <v>173346954.36000001</v>
      </c>
      <c r="S140" s="51" t="s">
        <v>37</v>
      </c>
    </row>
    <row r="141" spans="1:19" ht="69.75" customHeight="1">
      <c r="A141" s="6">
        <v>139</v>
      </c>
      <c r="B141" s="14" t="s">
        <v>155</v>
      </c>
      <c r="C141" s="14" t="s">
        <v>30</v>
      </c>
      <c r="D141" s="14" t="s">
        <v>31</v>
      </c>
      <c r="E141" s="14" t="s">
        <v>397</v>
      </c>
      <c r="F141" s="14" t="s">
        <v>338</v>
      </c>
      <c r="G141" s="14" t="s">
        <v>338</v>
      </c>
      <c r="H141" s="14" t="s">
        <v>338</v>
      </c>
      <c r="I141" s="14" t="s">
        <v>398</v>
      </c>
      <c r="J141" s="7">
        <f t="shared" si="9"/>
        <v>2630279</v>
      </c>
      <c r="K141" s="20">
        <v>2630279</v>
      </c>
      <c r="L141" s="21" t="s">
        <v>401</v>
      </c>
      <c r="M141" s="20" t="s">
        <v>41</v>
      </c>
      <c r="N141" s="20" t="s">
        <v>400</v>
      </c>
      <c r="O141" s="53">
        <v>64800416.810000002</v>
      </c>
      <c r="P141" s="49">
        <f t="shared" si="10"/>
        <v>64.800416810000002</v>
      </c>
      <c r="Q141" s="20" t="str">
        <f t="shared" si="8"/>
        <v>Entre 50 y 100 millones</v>
      </c>
      <c r="R141" s="50">
        <v>173346954.36000001</v>
      </c>
      <c r="S141" s="51" t="s">
        <v>37</v>
      </c>
    </row>
    <row r="142" spans="1:19" ht="73.5" customHeight="1">
      <c r="A142" s="6">
        <v>140</v>
      </c>
      <c r="B142" s="14" t="s">
        <v>38</v>
      </c>
      <c r="C142" s="14" t="s">
        <v>30</v>
      </c>
      <c r="D142" s="14" t="s">
        <v>31</v>
      </c>
      <c r="E142" s="14" t="s">
        <v>397</v>
      </c>
      <c r="F142" s="14" t="s">
        <v>338</v>
      </c>
      <c r="G142" s="14" t="s">
        <v>338</v>
      </c>
      <c r="H142" s="14" t="s">
        <v>338</v>
      </c>
      <c r="I142" s="14" t="s">
        <v>398</v>
      </c>
      <c r="J142" s="7">
        <f t="shared" si="9"/>
        <v>2630277</v>
      </c>
      <c r="K142" s="20">
        <v>2630277</v>
      </c>
      <c r="L142" s="21" t="s">
        <v>402</v>
      </c>
      <c r="M142" s="20" t="s">
        <v>41</v>
      </c>
      <c r="N142" s="20" t="s">
        <v>400</v>
      </c>
      <c r="O142" s="53">
        <v>114647528</v>
      </c>
      <c r="P142" s="49">
        <f t="shared" si="10"/>
        <v>114.64752799999999</v>
      </c>
      <c r="Q142" s="20" t="str">
        <f t="shared" si="8"/>
        <v>Más de 100 millones</v>
      </c>
      <c r="R142" s="50">
        <v>173346954.36000001</v>
      </c>
      <c r="S142" s="51" t="s">
        <v>37</v>
      </c>
    </row>
    <row r="143" spans="1:19" ht="54.95" customHeight="1">
      <c r="A143" s="6">
        <v>141</v>
      </c>
      <c r="B143" s="14" t="s">
        <v>38</v>
      </c>
      <c r="C143" s="14" t="s">
        <v>30</v>
      </c>
      <c r="D143" s="14" t="s">
        <v>31</v>
      </c>
      <c r="E143" s="14" t="s">
        <v>397</v>
      </c>
      <c r="F143" s="14" t="s">
        <v>338</v>
      </c>
      <c r="G143" s="14" t="s">
        <v>338</v>
      </c>
      <c r="H143" s="14" t="s">
        <v>338</v>
      </c>
      <c r="I143" s="14" t="s">
        <v>398</v>
      </c>
      <c r="J143" s="7">
        <f t="shared" si="9"/>
        <v>2663718</v>
      </c>
      <c r="K143" s="20">
        <v>2663718</v>
      </c>
      <c r="L143" s="21" t="s">
        <v>403</v>
      </c>
      <c r="M143" s="20" t="s">
        <v>41</v>
      </c>
      <c r="N143" s="20" t="s">
        <v>404</v>
      </c>
      <c r="O143" s="53">
        <v>6561107.4699999997</v>
      </c>
      <c r="P143" s="49">
        <f t="shared" si="10"/>
        <v>6.5611074699999996</v>
      </c>
      <c r="Q143" s="20" t="str">
        <f t="shared" si="8"/>
        <v>Entre 3 y 10 millones</v>
      </c>
      <c r="R143" s="50">
        <v>173346954.36000001</v>
      </c>
      <c r="S143" s="51" t="s">
        <v>37</v>
      </c>
    </row>
    <row r="144" spans="1:19" ht="88.5" customHeight="1">
      <c r="A144" s="6">
        <v>142</v>
      </c>
      <c r="B144" s="14" t="s">
        <v>20</v>
      </c>
      <c r="C144" s="13" t="s">
        <v>30</v>
      </c>
      <c r="D144" s="13" t="s">
        <v>31</v>
      </c>
      <c r="E144" s="18" t="s">
        <v>134</v>
      </c>
      <c r="F144" s="13" t="s">
        <v>338</v>
      </c>
      <c r="G144" s="13" t="s">
        <v>338</v>
      </c>
      <c r="H144" s="13" t="s">
        <v>338</v>
      </c>
      <c r="I144" s="15" t="s">
        <v>137</v>
      </c>
      <c r="J144" s="7">
        <f t="shared" si="9"/>
        <v>2481991</v>
      </c>
      <c r="K144" s="20">
        <v>2481991</v>
      </c>
      <c r="L144" s="21" t="s">
        <v>405</v>
      </c>
      <c r="M144" s="23" t="s">
        <v>139</v>
      </c>
      <c r="N144" s="23" t="s">
        <v>140</v>
      </c>
      <c r="O144" s="53">
        <v>20115462.57</v>
      </c>
      <c r="P144" s="49">
        <f t="shared" si="10"/>
        <v>20.115462570000002</v>
      </c>
      <c r="Q144" s="20" t="str">
        <f t="shared" si="8"/>
        <v>Entre 10 y 30 millones</v>
      </c>
      <c r="R144" s="50" t="s">
        <v>141</v>
      </c>
      <c r="S144" s="51" t="s">
        <v>60</v>
      </c>
    </row>
    <row r="145" spans="1:19" ht="69.75" customHeight="1">
      <c r="A145" s="6">
        <v>143</v>
      </c>
      <c r="B145" s="45" t="s">
        <v>20</v>
      </c>
      <c r="C145" s="45" t="s">
        <v>30</v>
      </c>
      <c r="D145" s="13" t="s">
        <v>31</v>
      </c>
      <c r="E145" s="45" t="s">
        <v>23</v>
      </c>
      <c r="F145" s="45" t="s">
        <v>338</v>
      </c>
      <c r="G145" s="45" t="s">
        <v>338</v>
      </c>
      <c r="H145" s="45" t="s">
        <v>338</v>
      </c>
      <c r="I145" s="14" t="s">
        <v>340</v>
      </c>
      <c r="J145" s="7">
        <f t="shared" si="9"/>
        <v>2654557</v>
      </c>
      <c r="K145" s="80">
        <v>2654557</v>
      </c>
      <c r="L145" s="24" t="s">
        <v>406</v>
      </c>
      <c r="M145" s="20" t="s">
        <v>41</v>
      </c>
      <c r="N145" s="45" t="s">
        <v>49</v>
      </c>
      <c r="O145" s="49">
        <v>26372080.66</v>
      </c>
      <c r="P145" s="49">
        <f t="shared" si="10"/>
        <v>26.372080660000002</v>
      </c>
      <c r="Q145" s="20" t="str">
        <f t="shared" si="8"/>
        <v>Entre 10 y 30 millones</v>
      </c>
      <c r="R145" s="50">
        <v>1710873449.8799999</v>
      </c>
      <c r="S145" s="46" t="s">
        <v>37</v>
      </c>
    </row>
    <row r="146" spans="1:19" ht="69.75" customHeight="1">
      <c r="A146" s="6">
        <v>144</v>
      </c>
      <c r="B146" s="14" t="s">
        <v>20</v>
      </c>
      <c r="C146" s="14" t="s">
        <v>30</v>
      </c>
      <c r="D146" s="14" t="s">
        <v>31</v>
      </c>
      <c r="E146" s="14" t="s">
        <v>134</v>
      </c>
      <c r="F146" s="14" t="s">
        <v>338</v>
      </c>
      <c r="G146" s="14" t="s">
        <v>338</v>
      </c>
      <c r="H146" s="14" t="s">
        <v>194</v>
      </c>
      <c r="I146" s="14" t="s">
        <v>152</v>
      </c>
      <c r="J146" s="7">
        <f t="shared" si="9"/>
        <v>2627238</v>
      </c>
      <c r="K146" s="20">
        <v>2627238</v>
      </c>
      <c r="L146" s="21" t="s">
        <v>407</v>
      </c>
      <c r="M146" s="20" t="s">
        <v>94</v>
      </c>
      <c r="N146" s="20" t="s">
        <v>154</v>
      </c>
      <c r="O146" s="53">
        <v>13105541.6</v>
      </c>
      <c r="P146" s="49">
        <f t="shared" si="10"/>
        <v>13.1055416</v>
      </c>
      <c r="Q146" s="20" t="str">
        <f t="shared" si="8"/>
        <v>Entre 10 y 30 millones</v>
      </c>
      <c r="R146" s="50" t="s">
        <v>141</v>
      </c>
      <c r="S146" s="51" t="s">
        <v>37</v>
      </c>
    </row>
    <row r="147" spans="1:19" ht="54.95" customHeight="1">
      <c r="A147" s="6">
        <v>145</v>
      </c>
      <c r="B147" s="15" t="s">
        <v>179</v>
      </c>
      <c r="C147" s="15" t="s">
        <v>30</v>
      </c>
      <c r="D147" s="15" t="s">
        <v>39</v>
      </c>
      <c r="E147" s="15" t="s">
        <v>105</v>
      </c>
      <c r="F147" s="15" t="s">
        <v>338</v>
      </c>
      <c r="G147" s="15" t="s">
        <v>338</v>
      </c>
      <c r="H147" s="15" t="s">
        <v>194</v>
      </c>
      <c r="I147" s="15" t="s">
        <v>408</v>
      </c>
      <c r="J147" s="7">
        <f t="shared" si="9"/>
        <v>2467397</v>
      </c>
      <c r="K147" s="20">
        <v>2467397</v>
      </c>
      <c r="L147" s="24" t="s">
        <v>409</v>
      </c>
      <c r="M147" s="53" t="s">
        <v>121</v>
      </c>
      <c r="N147" s="23" t="s">
        <v>122</v>
      </c>
      <c r="O147" s="53">
        <v>8365280.2000000002</v>
      </c>
      <c r="P147" s="49">
        <f t="shared" si="10"/>
        <v>8.3652802000000008</v>
      </c>
      <c r="Q147" s="20" t="str">
        <f t="shared" si="8"/>
        <v>Entre 3 y 10 millones</v>
      </c>
      <c r="R147" s="50">
        <v>109833104.11</v>
      </c>
      <c r="S147" s="51" t="s">
        <v>29</v>
      </c>
    </row>
    <row r="148" spans="1:19" ht="54.95" customHeight="1">
      <c r="A148" s="6">
        <v>146</v>
      </c>
      <c r="B148" s="45" t="s">
        <v>20</v>
      </c>
      <c r="C148" s="45" t="s">
        <v>30</v>
      </c>
      <c r="D148" s="13" t="s">
        <v>31</v>
      </c>
      <c r="E148" s="45" t="s">
        <v>23</v>
      </c>
      <c r="F148" s="45" t="s">
        <v>338</v>
      </c>
      <c r="G148" s="45" t="s">
        <v>338</v>
      </c>
      <c r="H148" s="45" t="s">
        <v>410</v>
      </c>
      <c r="I148" s="14" t="s">
        <v>340</v>
      </c>
      <c r="J148" s="7">
        <f t="shared" si="9"/>
        <v>2636894</v>
      </c>
      <c r="K148" s="45">
        <v>2636894</v>
      </c>
      <c r="L148" s="24" t="s">
        <v>411</v>
      </c>
      <c r="M148" s="23" t="s">
        <v>27</v>
      </c>
      <c r="N148" s="45" t="s">
        <v>28</v>
      </c>
      <c r="O148" s="49">
        <v>118619288.23999999</v>
      </c>
      <c r="P148" s="49">
        <f t="shared" si="10"/>
        <v>118.61928823999999</v>
      </c>
      <c r="Q148" s="20" t="str">
        <f t="shared" si="8"/>
        <v>Más de 100 millones</v>
      </c>
      <c r="R148" s="50">
        <v>1710873449.8799999</v>
      </c>
      <c r="S148" s="46" t="s">
        <v>37</v>
      </c>
    </row>
    <row r="149" spans="1:19" ht="54.95" customHeight="1">
      <c r="A149" s="6">
        <v>147</v>
      </c>
      <c r="B149" s="13" t="s">
        <v>155</v>
      </c>
      <c r="C149" s="13" t="s">
        <v>30</v>
      </c>
      <c r="D149" s="13" t="s">
        <v>31</v>
      </c>
      <c r="E149" s="18" t="s">
        <v>105</v>
      </c>
      <c r="F149" s="13" t="s">
        <v>338</v>
      </c>
      <c r="G149" s="13" t="s">
        <v>338</v>
      </c>
      <c r="H149" s="13" t="s">
        <v>412</v>
      </c>
      <c r="I149" s="15" t="s">
        <v>413</v>
      </c>
      <c r="J149" s="7">
        <f t="shared" si="9"/>
        <v>2539238</v>
      </c>
      <c r="K149" s="23">
        <v>2539238</v>
      </c>
      <c r="L149" s="24" t="s">
        <v>414</v>
      </c>
      <c r="M149" s="23" t="s">
        <v>288</v>
      </c>
      <c r="N149" s="20" t="s">
        <v>289</v>
      </c>
      <c r="O149" s="49">
        <v>12523450.43</v>
      </c>
      <c r="P149" s="49">
        <f t="shared" si="10"/>
        <v>12.52345043</v>
      </c>
      <c r="Q149" s="20" t="s">
        <v>352</v>
      </c>
      <c r="R149" s="50">
        <v>193419006.92999998</v>
      </c>
      <c r="S149" s="51" t="s">
        <v>37</v>
      </c>
    </row>
    <row r="150" spans="1:19" ht="54.95" customHeight="1">
      <c r="A150" s="6">
        <v>148</v>
      </c>
      <c r="B150" s="13" t="s">
        <v>155</v>
      </c>
      <c r="C150" s="13" t="s">
        <v>30</v>
      </c>
      <c r="D150" s="13" t="s">
        <v>31</v>
      </c>
      <c r="E150" s="18" t="s">
        <v>105</v>
      </c>
      <c r="F150" s="13" t="s">
        <v>338</v>
      </c>
      <c r="G150" s="13" t="s">
        <v>338</v>
      </c>
      <c r="H150" s="13" t="s">
        <v>412</v>
      </c>
      <c r="I150" s="15" t="s">
        <v>413</v>
      </c>
      <c r="J150" s="7">
        <f t="shared" si="9"/>
        <v>2630437</v>
      </c>
      <c r="K150" s="23">
        <v>2630437</v>
      </c>
      <c r="L150" s="24" t="s">
        <v>415</v>
      </c>
      <c r="M150" s="20" t="s">
        <v>41</v>
      </c>
      <c r="N150" s="23" t="s">
        <v>42</v>
      </c>
      <c r="O150" s="49">
        <v>7220456.9199999999</v>
      </c>
      <c r="P150" s="49">
        <f t="shared" si="10"/>
        <v>7.2204569200000002</v>
      </c>
      <c r="Q150" s="20" t="s">
        <v>416</v>
      </c>
      <c r="R150" s="50">
        <v>193419006.92999998</v>
      </c>
      <c r="S150" s="51" t="s">
        <v>37</v>
      </c>
    </row>
    <row r="151" spans="1:19" ht="74.45" customHeight="1">
      <c r="A151" s="6">
        <v>149</v>
      </c>
      <c r="B151" s="13" t="s">
        <v>155</v>
      </c>
      <c r="C151" s="13" t="s">
        <v>30</v>
      </c>
      <c r="D151" s="13" t="s">
        <v>39</v>
      </c>
      <c r="E151" s="18" t="s">
        <v>105</v>
      </c>
      <c r="F151" s="13" t="s">
        <v>338</v>
      </c>
      <c r="G151" s="13" t="s">
        <v>338</v>
      </c>
      <c r="H151" s="13" t="s">
        <v>412</v>
      </c>
      <c r="I151" s="15" t="s">
        <v>413</v>
      </c>
      <c r="J151" s="7">
        <f t="shared" si="9"/>
        <v>2618017</v>
      </c>
      <c r="K151" s="23">
        <v>2618017</v>
      </c>
      <c r="L151" s="24" t="s">
        <v>417</v>
      </c>
      <c r="M151" s="20" t="s">
        <v>41</v>
      </c>
      <c r="N151" s="23" t="s">
        <v>418</v>
      </c>
      <c r="O151" s="49">
        <v>9867306.8499999996</v>
      </c>
      <c r="P151" s="49">
        <f t="shared" si="10"/>
        <v>9.8673068500000003</v>
      </c>
      <c r="Q151" s="20" t="str">
        <f>IF(O151&lt;1000000,"Menos de 1 millón",
IF(O151&lt;=3000000,"Entre 1 y 3 millones",
IF(O151&lt;=10000000,"Entre 3 y 10 millones",
IF(O151&lt;=30000000,"Entre 10 y 30 millones",
IF(O151&lt;=50000000,"Entre 30 y 50 millones",
IF(O151&lt;=100000000,"Entre 50 y 100 millones",
"Más de 100 millones"))))))</f>
        <v>Entre 3 y 10 millones</v>
      </c>
      <c r="R151" s="50">
        <v>193419006.92999998</v>
      </c>
      <c r="S151" s="51" t="s">
        <v>29</v>
      </c>
    </row>
    <row r="152" spans="1:19" ht="75" customHeight="1">
      <c r="A152" s="6">
        <v>150</v>
      </c>
      <c r="B152" s="13" t="s">
        <v>155</v>
      </c>
      <c r="C152" s="13" t="s">
        <v>30</v>
      </c>
      <c r="D152" s="13" t="s">
        <v>31</v>
      </c>
      <c r="E152" s="18" t="s">
        <v>105</v>
      </c>
      <c r="F152" s="13" t="s">
        <v>338</v>
      </c>
      <c r="G152" s="13" t="s">
        <v>338</v>
      </c>
      <c r="H152" s="13" t="s">
        <v>412</v>
      </c>
      <c r="I152" s="15" t="s">
        <v>413</v>
      </c>
      <c r="J152" s="7">
        <f t="shared" si="9"/>
        <v>2627307</v>
      </c>
      <c r="K152" s="23">
        <v>2627307</v>
      </c>
      <c r="L152" s="24" t="s">
        <v>419</v>
      </c>
      <c r="M152" s="23" t="s">
        <v>139</v>
      </c>
      <c r="N152" s="23" t="s">
        <v>209</v>
      </c>
      <c r="O152" s="49">
        <v>2436126.79</v>
      </c>
      <c r="P152" s="49">
        <f t="shared" si="10"/>
        <v>2.4361267899999999</v>
      </c>
      <c r="Q152" s="20" t="s">
        <v>358</v>
      </c>
      <c r="R152" s="50">
        <v>193419006.92999998</v>
      </c>
      <c r="S152" s="51" t="s">
        <v>37</v>
      </c>
    </row>
    <row r="153" spans="1:19" ht="75" customHeight="1">
      <c r="A153" s="6">
        <v>151</v>
      </c>
      <c r="B153" s="13" t="s">
        <v>155</v>
      </c>
      <c r="C153" s="13" t="s">
        <v>30</v>
      </c>
      <c r="D153" s="13" t="s">
        <v>31</v>
      </c>
      <c r="E153" s="18" t="s">
        <v>105</v>
      </c>
      <c r="F153" s="13" t="s">
        <v>338</v>
      </c>
      <c r="G153" s="13" t="s">
        <v>338</v>
      </c>
      <c r="H153" s="13" t="s">
        <v>412</v>
      </c>
      <c r="I153" s="15" t="s">
        <v>413</v>
      </c>
      <c r="J153" s="7">
        <f t="shared" si="9"/>
        <v>2602682</v>
      </c>
      <c r="K153" s="23">
        <v>2602682</v>
      </c>
      <c r="L153" s="24" t="s">
        <v>420</v>
      </c>
      <c r="M153" s="23" t="s">
        <v>139</v>
      </c>
      <c r="N153" s="23" t="s">
        <v>209</v>
      </c>
      <c r="O153" s="49">
        <v>14851713.77</v>
      </c>
      <c r="P153" s="49">
        <f t="shared" si="10"/>
        <v>14.85171377</v>
      </c>
      <c r="Q153" s="20" t="s">
        <v>352</v>
      </c>
      <c r="R153" s="50">
        <v>193419006.92999998</v>
      </c>
      <c r="S153" s="51" t="s">
        <v>37</v>
      </c>
    </row>
    <row r="154" spans="1:19" ht="93.75" customHeight="1">
      <c r="A154" s="6">
        <v>152</v>
      </c>
      <c r="B154" s="13" t="s">
        <v>155</v>
      </c>
      <c r="C154" s="13" t="s">
        <v>30</v>
      </c>
      <c r="D154" s="13" t="s">
        <v>31</v>
      </c>
      <c r="E154" s="18" t="s">
        <v>105</v>
      </c>
      <c r="F154" s="13" t="s">
        <v>338</v>
      </c>
      <c r="G154" s="13" t="s">
        <v>338</v>
      </c>
      <c r="H154" s="13" t="s">
        <v>412</v>
      </c>
      <c r="I154" s="15" t="s">
        <v>413</v>
      </c>
      <c r="J154" s="7">
        <f t="shared" si="9"/>
        <v>2602832</v>
      </c>
      <c r="K154" s="23">
        <v>2602832</v>
      </c>
      <c r="L154" s="24" t="s">
        <v>421</v>
      </c>
      <c r="M154" s="23" t="s">
        <v>139</v>
      </c>
      <c r="N154" s="23" t="s">
        <v>209</v>
      </c>
      <c r="O154" s="49">
        <v>13811853</v>
      </c>
      <c r="P154" s="49">
        <f t="shared" si="10"/>
        <v>13.811852999999999</v>
      </c>
      <c r="Q154" s="20" t="s">
        <v>352</v>
      </c>
      <c r="R154" s="50">
        <v>193419006.92999998</v>
      </c>
      <c r="S154" s="51" t="s">
        <v>37</v>
      </c>
    </row>
    <row r="155" spans="1:19" ht="54.95" customHeight="1">
      <c r="A155" s="6">
        <v>153</v>
      </c>
      <c r="B155" s="13" t="s">
        <v>155</v>
      </c>
      <c r="C155" s="13" t="s">
        <v>30</v>
      </c>
      <c r="D155" s="13" t="s">
        <v>39</v>
      </c>
      <c r="E155" s="18" t="s">
        <v>105</v>
      </c>
      <c r="F155" s="13" t="s">
        <v>338</v>
      </c>
      <c r="G155" s="13" t="s">
        <v>338</v>
      </c>
      <c r="H155" s="13" t="s">
        <v>412</v>
      </c>
      <c r="I155" s="15" t="s">
        <v>413</v>
      </c>
      <c r="J155" s="7">
        <f t="shared" si="9"/>
        <v>2614707</v>
      </c>
      <c r="K155" s="23">
        <v>2614707</v>
      </c>
      <c r="L155" s="24" t="s">
        <v>422</v>
      </c>
      <c r="M155" s="23" t="s">
        <v>187</v>
      </c>
      <c r="N155" s="23" t="s">
        <v>423</v>
      </c>
      <c r="O155" s="49">
        <v>7022949.1600000001</v>
      </c>
      <c r="P155" s="49">
        <f t="shared" si="10"/>
        <v>7.0229491600000005</v>
      </c>
      <c r="Q155" s="20" t="s">
        <v>416</v>
      </c>
      <c r="R155" s="50">
        <v>193419006.92999998</v>
      </c>
      <c r="S155" s="51" t="s">
        <v>37</v>
      </c>
    </row>
    <row r="156" spans="1:19" ht="54.95" customHeight="1">
      <c r="A156" s="6">
        <v>154</v>
      </c>
      <c r="B156" s="13" t="s">
        <v>155</v>
      </c>
      <c r="C156" s="13" t="s">
        <v>30</v>
      </c>
      <c r="D156" s="13" t="s">
        <v>31</v>
      </c>
      <c r="E156" s="18" t="s">
        <v>105</v>
      </c>
      <c r="F156" s="13" t="s">
        <v>338</v>
      </c>
      <c r="G156" s="13" t="s">
        <v>338</v>
      </c>
      <c r="H156" s="13" t="s">
        <v>412</v>
      </c>
      <c r="I156" s="15" t="s">
        <v>413</v>
      </c>
      <c r="J156" s="7">
        <f t="shared" si="9"/>
        <v>2655320</v>
      </c>
      <c r="K156" s="23">
        <v>2655320</v>
      </c>
      <c r="L156" s="24" t="s">
        <v>424</v>
      </c>
      <c r="M156" s="20" t="s">
        <v>46</v>
      </c>
      <c r="N156" s="23" t="s">
        <v>126</v>
      </c>
      <c r="O156" s="49">
        <v>12150060.5</v>
      </c>
      <c r="P156" s="49">
        <f t="shared" si="10"/>
        <v>12.1500605</v>
      </c>
      <c r="Q156" s="20" t="s">
        <v>352</v>
      </c>
      <c r="R156" s="50">
        <v>193419006.92999998</v>
      </c>
      <c r="S156" s="51" t="s">
        <v>37</v>
      </c>
    </row>
    <row r="157" spans="1:19" ht="54.95" customHeight="1">
      <c r="A157" s="6">
        <v>155</v>
      </c>
      <c r="B157" s="15" t="s">
        <v>20</v>
      </c>
      <c r="C157" s="15" t="s">
        <v>30</v>
      </c>
      <c r="D157" s="15" t="s">
        <v>31</v>
      </c>
      <c r="E157" s="15" t="s">
        <v>105</v>
      </c>
      <c r="F157" s="15" t="s">
        <v>338</v>
      </c>
      <c r="G157" s="15" t="s">
        <v>338</v>
      </c>
      <c r="H157" s="15" t="s">
        <v>425</v>
      </c>
      <c r="I157" s="15" t="s">
        <v>426</v>
      </c>
      <c r="J157" s="7">
        <f t="shared" si="9"/>
        <v>2684928</v>
      </c>
      <c r="K157" s="20">
        <v>2684928</v>
      </c>
      <c r="L157" s="21" t="s">
        <v>427</v>
      </c>
      <c r="M157" s="20" t="s">
        <v>41</v>
      </c>
      <c r="N157" s="20" t="s">
        <v>184</v>
      </c>
      <c r="O157" s="53">
        <v>6591528.4900000002</v>
      </c>
      <c r="P157" s="49">
        <f t="shared" si="10"/>
        <v>6.59152849</v>
      </c>
      <c r="Q157" s="20" t="s">
        <v>416</v>
      </c>
      <c r="R157" s="50">
        <v>145770710</v>
      </c>
      <c r="S157" s="51" t="s">
        <v>37</v>
      </c>
    </row>
    <row r="158" spans="1:19" ht="82.5" customHeight="1">
      <c r="A158" s="6">
        <v>156</v>
      </c>
      <c r="B158" s="13" t="s">
        <v>38</v>
      </c>
      <c r="C158" s="13" t="s">
        <v>30</v>
      </c>
      <c r="D158" s="13" t="s">
        <v>31</v>
      </c>
      <c r="E158" s="18" t="s">
        <v>105</v>
      </c>
      <c r="F158" s="13" t="s">
        <v>338</v>
      </c>
      <c r="G158" s="13" t="s">
        <v>428</v>
      </c>
      <c r="H158" s="13" t="s">
        <v>429</v>
      </c>
      <c r="I158" s="15" t="s">
        <v>430</v>
      </c>
      <c r="J158" s="7">
        <f t="shared" si="9"/>
        <v>2602312</v>
      </c>
      <c r="K158" s="20">
        <v>2602312</v>
      </c>
      <c r="L158" s="24" t="s">
        <v>431</v>
      </c>
      <c r="M158" s="23" t="s">
        <v>264</v>
      </c>
      <c r="N158" s="23" t="s">
        <v>432</v>
      </c>
      <c r="O158" s="49">
        <v>1546682.89</v>
      </c>
      <c r="P158" s="49">
        <f t="shared" si="10"/>
        <v>1.5466828899999998</v>
      </c>
      <c r="Q158" s="20" t="str">
        <f>IF(O158&lt;1000000,"Menos de 1 millón",
IF(O158&lt;=3000000,"Entre 1 y 3 millones",
IF(O158&lt;=10000000,"Entre 3 y 10 millones",
IF(O158&lt;=30000000,"Entre 10 y 30 millones",
IF(O158&lt;=50000000,"Entre 30 y 50 millones",
IF(O158&lt;=100000000,"Entre 50 y 100 millones",
"Más de 100 millones"))))))</f>
        <v>Entre 1 y 3 millones</v>
      </c>
      <c r="R158" s="50">
        <v>10402654.039999992</v>
      </c>
      <c r="S158" s="66" t="s">
        <v>37</v>
      </c>
    </row>
    <row r="159" spans="1:19" ht="82.5" customHeight="1">
      <c r="A159" s="6">
        <v>157</v>
      </c>
      <c r="B159" s="14" t="s">
        <v>38</v>
      </c>
      <c r="C159" s="13" t="s">
        <v>30</v>
      </c>
      <c r="D159" s="13" t="s">
        <v>31</v>
      </c>
      <c r="E159" s="18" t="s">
        <v>105</v>
      </c>
      <c r="F159" s="13" t="s">
        <v>338</v>
      </c>
      <c r="G159" s="13" t="s">
        <v>428</v>
      </c>
      <c r="H159" s="13" t="s">
        <v>433</v>
      </c>
      <c r="I159" s="15" t="s">
        <v>434</v>
      </c>
      <c r="J159" s="7">
        <f t="shared" si="9"/>
        <v>2507669</v>
      </c>
      <c r="K159" s="23">
        <v>2507669</v>
      </c>
      <c r="L159" s="24" t="s">
        <v>435</v>
      </c>
      <c r="M159" s="20" t="s">
        <v>46</v>
      </c>
      <c r="N159" s="23" t="s">
        <v>47</v>
      </c>
      <c r="O159" s="49">
        <v>7620366.6500000004</v>
      </c>
      <c r="P159" s="49">
        <f t="shared" si="10"/>
        <v>7.6203666500000002</v>
      </c>
      <c r="Q159" s="20" t="s">
        <v>416</v>
      </c>
      <c r="R159" s="50">
        <v>57731119</v>
      </c>
      <c r="S159" s="51" t="s">
        <v>37</v>
      </c>
    </row>
    <row r="160" spans="1:19" ht="54.95" customHeight="1">
      <c r="A160" s="6">
        <v>158</v>
      </c>
      <c r="B160" s="14" t="s">
        <v>20</v>
      </c>
      <c r="C160" s="13" t="s">
        <v>30</v>
      </c>
      <c r="D160" s="13" t="s">
        <v>31</v>
      </c>
      <c r="E160" s="18" t="s">
        <v>105</v>
      </c>
      <c r="F160" s="13" t="s">
        <v>338</v>
      </c>
      <c r="G160" s="13" t="s">
        <v>428</v>
      </c>
      <c r="H160" s="13" t="s">
        <v>433</v>
      </c>
      <c r="I160" s="15" t="s">
        <v>434</v>
      </c>
      <c r="J160" s="7">
        <f t="shared" si="9"/>
        <v>2589628</v>
      </c>
      <c r="K160" s="23">
        <v>2589628</v>
      </c>
      <c r="L160" s="24" t="s">
        <v>436</v>
      </c>
      <c r="M160" s="23" t="s">
        <v>34</v>
      </c>
      <c r="N160" s="23" t="s">
        <v>35</v>
      </c>
      <c r="O160" s="49">
        <v>3448908.04</v>
      </c>
      <c r="P160" s="49">
        <f t="shared" si="10"/>
        <v>3.4489080400000001</v>
      </c>
      <c r="Q160" s="20" t="s">
        <v>416</v>
      </c>
      <c r="R160" s="50">
        <v>57731119</v>
      </c>
      <c r="S160" s="51" t="s">
        <v>37</v>
      </c>
    </row>
    <row r="161" spans="1:19" ht="81" customHeight="1">
      <c r="A161" s="6">
        <v>159</v>
      </c>
      <c r="B161" s="14" t="s">
        <v>38</v>
      </c>
      <c r="C161" s="13" t="s">
        <v>30</v>
      </c>
      <c r="D161" s="13" t="s">
        <v>31</v>
      </c>
      <c r="E161" s="18" t="s">
        <v>105</v>
      </c>
      <c r="F161" s="13" t="s">
        <v>338</v>
      </c>
      <c r="G161" s="13" t="s">
        <v>428</v>
      </c>
      <c r="H161" s="13" t="s">
        <v>433</v>
      </c>
      <c r="I161" s="15" t="s">
        <v>434</v>
      </c>
      <c r="J161" s="7">
        <f t="shared" si="9"/>
        <v>2199003</v>
      </c>
      <c r="K161" s="23">
        <v>2199003</v>
      </c>
      <c r="L161" s="24" t="s">
        <v>437</v>
      </c>
      <c r="M161" s="20" t="s">
        <v>46</v>
      </c>
      <c r="N161" s="23" t="s">
        <v>47</v>
      </c>
      <c r="O161" s="49">
        <v>8076735</v>
      </c>
      <c r="P161" s="49">
        <f t="shared" si="10"/>
        <v>8.0767349999999993</v>
      </c>
      <c r="Q161" s="20" t="s">
        <v>416</v>
      </c>
      <c r="R161" s="50">
        <v>57731119</v>
      </c>
      <c r="S161" s="51" t="s">
        <v>37</v>
      </c>
    </row>
    <row r="162" spans="1:19" ht="85.5" customHeight="1">
      <c r="A162" s="6">
        <v>160</v>
      </c>
      <c r="B162" s="13" t="s">
        <v>179</v>
      </c>
      <c r="C162" s="13" t="s">
        <v>30</v>
      </c>
      <c r="D162" s="13" t="s">
        <v>31</v>
      </c>
      <c r="E162" s="18" t="s">
        <v>123</v>
      </c>
      <c r="F162" s="13" t="s">
        <v>338</v>
      </c>
      <c r="G162" s="13" t="s">
        <v>428</v>
      </c>
      <c r="H162" s="13" t="s">
        <v>428</v>
      </c>
      <c r="I162" s="15" t="s">
        <v>438</v>
      </c>
      <c r="J162" s="7">
        <f t="shared" si="9"/>
        <v>2626466</v>
      </c>
      <c r="K162" s="23">
        <v>2626466</v>
      </c>
      <c r="L162" s="24" t="s">
        <v>439</v>
      </c>
      <c r="M162" s="23" t="s">
        <v>187</v>
      </c>
      <c r="N162" s="23" t="s">
        <v>423</v>
      </c>
      <c r="O162" s="49">
        <v>21366190.129999999</v>
      </c>
      <c r="P162" s="49">
        <f t="shared" si="10"/>
        <v>21.36619013</v>
      </c>
      <c r="Q162" s="20" t="s">
        <v>352</v>
      </c>
      <c r="R162" s="50">
        <v>315887990.33999997</v>
      </c>
      <c r="S162" s="51" t="s">
        <v>37</v>
      </c>
    </row>
    <row r="163" spans="1:19" ht="54.95" customHeight="1">
      <c r="A163" s="6">
        <v>161</v>
      </c>
      <c r="B163" s="13" t="s">
        <v>38</v>
      </c>
      <c r="C163" s="13" t="s">
        <v>30</v>
      </c>
      <c r="D163" s="13" t="s">
        <v>39</v>
      </c>
      <c r="E163" s="18" t="s">
        <v>123</v>
      </c>
      <c r="F163" s="13" t="s">
        <v>338</v>
      </c>
      <c r="G163" s="13" t="s">
        <v>428</v>
      </c>
      <c r="H163" s="13" t="s">
        <v>428</v>
      </c>
      <c r="I163" s="15" t="s">
        <v>438</v>
      </c>
      <c r="J163" s="7">
        <f t="shared" si="9"/>
        <v>2340552</v>
      </c>
      <c r="K163" s="23">
        <v>2340552</v>
      </c>
      <c r="L163" s="24" t="s">
        <v>440</v>
      </c>
      <c r="M163" s="23" t="s">
        <v>139</v>
      </c>
      <c r="N163" s="23" t="s">
        <v>321</v>
      </c>
      <c r="O163" s="49">
        <v>37639209.640000001</v>
      </c>
      <c r="P163" s="49">
        <f t="shared" si="10"/>
        <v>37.639209639999997</v>
      </c>
      <c r="Q163" s="20" t="str">
        <f>IF(O163&lt;1000000,"Menos de 1 millón",
IF(O163&lt;=3000000,"Entre 1 y 3 millones",
IF(O163&lt;=10000000,"Entre 3 y 10 millones",
IF(O163&lt;=30000000,"Entre 10 y 30 millones",
IF(O163&lt;=50000000,"Entre 30 y 50 millones",
IF(O163&lt;=100000000,"Entre 50 y 100 millones",
"Más de 100 millones"))))))</f>
        <v>Entre 30 y 50 millones</v>
      </c>
      <c r="R163" s="50">
        <v>315887990.33999997</v>
      </c>
      <c r="S163" s="51" t="s">
        <v>29</v>
      </c>
    </row>
    <row r="164" spans="1:19" ht="79.5" customHeight="1">
      <c r="A164" s="6">
        <v>162</v>
      </c>
      <c r="B164" s="13" t="s">
        <v>38</v>
      </c>
      <c r="C164" s="13" t="s">
        <v>30</v>
      </c>
      <c r="D164" s="13" t="s">
        <v>39</v>
      </c>
      <c r="E164" s="18" t="s">
        <v>123</v>
      </c>
      <c r="F164" s="13" t="s">
        <v>338</v>
      </c>
      <c r="G164" s="13" t="s">
        <v>428</v>
      </c>
      <c r="H164" s="13" t="s">
        <v>428</v>
      </c>
      <c r="I164" s="15" t="s">
        <v>438</v>
      </c>
      <c r="J164" s="7">
        <f t="shared" si="9"/>
        <v>2571765</v>
      </c>
      <c r="K164" s="23">
        <v>2571765</v>
      </c>
      <c r="L164" s="24" t="s">
        <v>441</v>
      </c>
      <c r="M164" s="23" t="s">
        <v>34</v>
      </c>
      <c r="N164" s="23" t="s">
        <v>35</v>
      </c>
      <c r="O164" s="49">
        <v>18324974.75</v>
      </c>
      <c r="P164" s="49">
        <f t="shared" si="10"/>
        <v>18.324974749999999</v>
      </c>
      <c r="Q164" s="20" t="str">
        <f>IF(O164&lt;1000000,"Menos de 1 millón",
IF(O164&lt;=3000000,"Entre 1 y 3 millones",
IF(O164&lt;=10000000,"Entre 3 y 10 millones",
IF(O164&lt;=30000000,"Entre 10 y 30 millones",
IF(O164&lt;=50000000,"Entre 30 y 50 millones",
IF(O164&lt;=100000000,"Entre 50 y 100 millones",
"Más de 100 millones"))))))</f>
        <v>Entre 10 y 30 millones</v>
      </c>
      <c r="R164" s="50">
        <v>315887990.33999997</v>
      </c>
      <c r="S164" s="51" t="s">
        <v>29</v>
      </c>
    </row>
    <row r="165" spans="1:19" ht="64.5" customHeight="1">
      <c r="A165" s="6">
        <v>163</v>
      </c>
      <c r="B165" s="14" t="s">
        <v>38</v>
      </c>
      <c r="C165" s="13" t="s">
        <v>30</v>
      </c>
      <c r="D165" s="13" t="s">
        <v>31</v>
      </c>
      <c r="E165" s="18" t="s">
        <v>123</v>
      </c>
      <c r="F165" s="13" t="s">
        <v>338</v>
      </c>
      <c r="G165" s="13" t="s">
        <v>428</v>
      </c>
      <c r="H165" s="13" t="s">
        <v>428</v>
      </c>
      <c r="I165" s="15" t="s">
        <v>438</v>
      </c>
      <c r="J165" s="7">
        <f t="shared" si="9"/>
        <v>2653862</v>
      </c>
      <c r="K165" s="23">
        <v>2653862</v>
      </c>
      <c r="L165" s="24" t="s">
        <v>442</v>
      </c>
      <c r="M165" s="23" t="s">
        <v>63</v>
      </c>
      <c r="N165" s="23" t="s">
        <v>64</v>
      </c>
      <c r="O165" s="49">
        <v>10888028.35</v>
      </c>
      <c r="P165" s="49">
        <f t="shared" si="10"/>
        <v>10.888028349999999</v>
      </c>
      <c r="Q165" s="20" t="s">
        <v>352</v>
      </c>
      <c r="R165" s="50">
        <v>315887990.33999997</v>
      </c>
      <c r="S165" s="51" t="s">
        <v>37</v>
      </c>
    </row>
    <row r="166" spans="1:19" ht="54.95" customHeight="1">
      <c r="A166" s="6">
        <v>164</v>
      </c>
      <c r="B166" s="14" t="s">
        <v>38</v>
      </c>
      <c r="C166" s="13" t="s">
        <v>30</v>
      </c>
      <c r="D166" s="13" t="s">
        <v>31</v>
      </c>
      <c r="E166" s="18" t="s">
        <v>123</v>
      </c>
      <c r="F166" s="13" t="s">
        <v>338</v>
      </c>
      <c r="G166" s="13" t="s">
        <v>428</v>
      </c>
      <c r="H166" s="13" t="s">
        <v>428</v>
      </c>
      <c r="I166" s="15" t="s">
        <v>438</v>
      </c>
      <c r="J166" s="7">
        <f t="shared" si="9"/>
        <v>2684851</v>
      </c>
      <c r="K166" s="23">
        <v>2684851</v>
      </c>
      <c r="L166" s="24" t="s">
        <v>443</v>
      </c>
      <c r="M166" s="23" t="s">
        <v>63</v>
      </c>
      <c r="N166" s="23" t="s">
        <v>64</v>
      </c>
      <c r="O166" s="49">
        <v>11777776.25</v>
      </c>
      <c r="P166" s="49">
        <f t="shared" si="10"/>
        <v>11.777776250000001</v>
      </c>
      <c r="Q166" s="20" t="s">
        <v>352</v>
      </c>
      <c r="R166" s="50">
        <v>315887990.33999997</v>
      </c>
      <c r="S166" s="51" t="s">
        <v>37</v>
      </c>
    </row>
    <row r="167" spans="1:19" ht="60.75" customHeight="1">
      <c r="A167" s="6">
        <v>165</v>
      </c>
      <c r="B167" s="14" t="s">
        <v>38</v>
      </c>
      <c r="C167" s="13" t="s">
        <v>21</v>
      </c>
      <c r="D167" s="13" t="s">
        <v>31</v>
      </c>
      <c r="E167" s="18" t="s">
        <v>123</v>
      </c>
      <c r="F167" s="13" t="s">
        <v>338</v>
      </c>
      <c r="G167" s="13" t="s">
        <v>428</v>
      </c>
      <c r="H167" s="13" t="s">
        <v>428</v>
      </c>
      <c r="I167" s="15" t="s">
        <v>438</v>
      </c>
      <c r="J167" s="7">
        <f t="shared" si="9"/>
        <v>2617149</v>
      </c>
      <c r="K167" s="20">
        <v>2617149</v>
      </c>
      <c r="L167" s="24" t="s">
        <v>444</v>
      </c>
      <c r="M167" s="20" t="s">
        <v>41</v>
      </c>
      <c r="N167" s="23" t="s">
        <v>42</v>
      </c>
      <c r="O167" s="49">
        <v>9443685.6600000001</v>
      </c>
      <c r="P167" s="49">
        <f t="shared" si="10"/>
        <v>9.4436856599999999</v>
      </c>
      <c r="Q167" s="20" t="s">
        <v>416</v>
      </c>
      <c r="R167" s="50">
        <v>315887990.33999997</v>
      </c>
      <c r="S167" s="51" t="s">
        <v>37</v>
      </c>
    </row>
    <row r="168" spans="1:19" ht="54.95" customHeight="1">
      <c r="A168" s="6">
        <v>166</v>
      </c>
      <c r="B168" s="14" t="s">
        <v>38</v>
      </c>
      <c r="C168" s="13" t="s">
        <v>30</v>
      </c>
      <c r="D168" s="13" t="s">
        <v>31</v>
      </c>
      <c r="E168" s="18" t="s">
        <v>123</v>
      </c>
      <c r="F168" s="13" t="s">
        <v>338</v>
      </c>
      <c r="G168" s="13" t="s">
        <v>428</v>
      </c>
      <c r="H168" s="13" t="s">
        <v>428</v>
      </c>
      <c r="I168" s="15" t="s">
        <v>438</v>
      </c>
      <c r="J168" s="7">
        <f t="shared" si="9"/>
        <v>2672041</v>
      </c>
      <c r="K168" s="23">
        <v>2672041</v>
      </c>
      <c r="L168" s="24" t="s">
        <v>445</v>
      </c>
      <c r="M168" s="23" t="s">
        <v>115</v>
      </c>
      <c r="N168" s="23" t="s">
        <v>116</v>
      </c>
      <c r="O168" s="49">
        <v>3795386.94</v>
      </c>
      <c r="P168" s="49">
        <f t="shared" si="10"/>
        <v>3.7953869399999998</v>
      </c>
      <c r="Q168" s="20" t="s">
        <v>416</v>
      </c>
      <c r="R168" s="50">
        <v>315887990.33999997</v>
      </c>
      <c r="S168" s="51" t="s">
        <v>37</v>
      </c>
    </row>
    <row r="169" spans="1:19" ht="82.5" customHeight="1">
      <c r="A169" s="6">
        <v>167</v>
      </c>
      <c r="B169" s="14" t="s">
        <v>38</v>
      </c>
      <c r="C169" s="13" t="s">
        <v>30</v>
      </c>
      <c r="D169" s="13" t="s">
        <v>31</v>
      </c>
      <c r="E169" s="18" t="s">
        <v>123</v>
      </c>
      <c r="F169" s="13" t="s">
        <v>338</v>
      </c>
      <c r="G169" s="13" t="s">
        <v>428</v>
      </c>
      <c r="H169" s="13" t="s">
        <v>428</v>
      </c>
      <c r="I169" s="15" t="s">
        <v>438</v>
      </c>
      <c r="J169" s="7">
        <f t="shared" si="9"/>
        <v>2693020</v>
      </c>
      <c r="K169" s="23">
        <v>2693020</v>
      </c>
      <c r="L169" s="24" t="s">
        <v>446</v>
      </c>
      <c r="M169" s="20" t="s">
        <v>46</v>
      </c>
      <c r="N169" s="23" t="s">
        <v>126</v>
      </c>
      <c r="O169" s="49">
        <v>2271780.2400000002</v>
      </c>
      <c r="P169" s="49">
        <f t="shared" si="10"/>
        <v>2.27178024</v>
      </c>
      <c r="Q169" s="20" t="s">
        <v>358</v>
      </c>
      <c r="R169" s="50">
        <v>315887990.33999997</v>
      </c>
      <c r="S169" s="51" t="s">
        <v>37</v>
      </c>
    </row>
    <row r="170" spans="1:19" ht="54.95" customHeight="1">
      <c r="A170" s="6">
        <v>168</v>
      </c>
      <c r="B170" s="14" t="s">
        <v>38</v>
      </c>
      <c r="C170" s="13" t="s">
        <v>21</v>
      </c>
      <c r="D170" s="13" t="s">
        <v>31</v>
      </c>
      <c r="E170" s="18" t="s">
        <v>123</v>
      </c>
      <c r="F170" s="13" t="s">
        <v>338</v>
      </c>
      <c r="G170" s="13" t="s">
        <v>428</v>
      </c>
      <c r="H170" s="13" t="s">
        <v>428</v>
      </c>
      <c r="I170" s="15" t="s">
        <v>438</v>
      </c>
      <c r="J170" s="7">
        <f t="shared" si="9"/>
        <v>2607706</v>
      </c>
      <c r="K170" s="20">
        <v>2607706</v>
      </c>
      <c r="L170" s="24" t="s">
        <v>447</v>
      </c>
      <c r="M170" s="23" t="s">
        <v>34</v>
      </c>
      <c r="N170" s="23" t="s">
        <v>35</v>
      </c>
      <c r="O170" s="49">
        <v>11659388.199999999</v>
      </c>
      <c r="P170" s="49">
        <f t="shared" si="10"/>
        <v>11.659388199999999</v>
      </c>
      <c r="Q170" s="20" t="str">
        <f>IF(O170&lt;1000000,"Menos de 1 millón",
IF(O170&lt;=3000000,"Entre 1 y 3 millones",
IF(O170&lt;=10000000,"Entre 3 y 10 millones",
IF(O170&lt;=30000000,"Entre 10 y 30 millones",
IF(O170&lt;=50000000,"Entre 30 y 50 millones",
IF(O170&lt;=100000000,"Entre 50 y 100 millones",
"Más de 100 millones"))))))</f>
        <v>Entre 10 y 30 millones</v>
      </c>
      <c r="R170" s="50">
        <v>315887990.33999997</v>
      </c>
      <c r="S170" s="51" t="s">
        <v>29</v>
      </c>
    </row>
    <row r="171" spans="1:19" ht="77.25" customHeight="1">
      <c r="A171" s="6">
        <v>169</v>
      </c>
      <c r="B171" s="14" t="s">
        <v>38</v>
      </c>
      <c r="C171" s="13" t="s">
        <v>30</v>
      </c>
      <c r="D171" s="13" t="s">
        <v>448</v>
      </c>
      <c r="E171" s="18" t="s">
        <v>123</v>
      </c>
      <c r="F171" s="13" t="s">
        <v>338</v>
      </c>
      <c r="G171" s="13" t="s">
        <v>428</v>
      </c>
      <c r="H171" s="13" t="s">
        <v>428</v>
      </c>
      <c r="I171" s="15" t="s">
        <v>438</v>
      </c>
      <c r="J171" s="7">
        <f t="shared" si="9"/>
        <v>2653896</v>
      </c>
      <c r="K171" s="23">
        <v>2653896</v>
      </c>
      <c r="L171" s="24" t="s">
        <v>449</v>
      </c>
      <c r="M171" s="23" t="s">
        <v>34</v>
      </c>
      <c r="N171" s="23" t="s">
        <v>35</v>
      </c>
      <c r="O171" s="49">
        <v>11936709.67</v>
      </c>
      <c r="P171" s="49">
        <f t="shared" si="10"/>
        <v>11.936709669999999</v>
      </c>
      <c r="Q171" s="20" t="str">
        <f>IF(O171&lt;1000000,"Menos de 1 millón",
IF(O171&lt;=3000000,"Entre 1 y 3 millones",
IF(O171&lt;=10000000,"Entre 3 y 10 millones",
IF(O171&lt;=30000000,"Entre 10 y 30 millones",
IF(O171&lt;=50000000,"Entre 30 y 50 millones",
IF(O171&lt;=100000000,"Entre 50 y 100 millones",
"Más de 100 millones"))))))</f>
        <v>Entre 10 y 30 millones</v>
      </c>
      <c r="R171" s="50">
        <v>315887990.33999997</v>
      </c>
      <c r="S171" s="51" t="s">
        <v>29</v>
      </c>
    </row>
    <row r="172" spans="1:19" ht="77.25" customHeight="1">
      <c r="A172" s="6">
        <v>170</v>
      </c>
      <c r="B172" s="13" t="s">
        <v>155</v>
      </c>
      <c r="C172" s="13" t="s">
        <v>30</v>
      </c>
      <c r="D172" s="13" t="s">
        <v>31</v>
      </c>
      <c r="E172" s="18" t="s">
        <v>105</v>
      </c>
      <c r="F172" s="13" t="s">
        <v>338</v>
      </c>
      <c r="G172" s="13" t="s">
        <v>450</v>
      </c>
      <c r="H172" s="13" t="s">
        <v>451</v>
      </c>
      <c r="I172" s="15" t="s">
        <v>452</v>
      </c>
      <c r="J172" s="7">
        <f t="shared" si="9"/>
        <v>2678349</v>
      </c>
      <c r="K172" s="23">
        <v>2678349</v>
      </c>
      <c r="L172" s="24" t="s">
        <v>453</v>
      </c>
      <c r="M172" s="23" t="s">
        <v>34</v>
      </c>
      <c r="N172" s="23" t="s">
        <v>35</v>
      </c>
      <c r="O172" s="49">
        <v>9974465.4100000001</v>
      </c>
      <c r="P172" s="49">
        <f t="shared" si="10"/>
        <v>9.9744654100000005</v>
      </c>
      <c r="Q172" s="20" t="str">
        <f>IF(O172&lt;1000000,"Menos de 1 millón",
IF(O172&lt;=3000000,"Entre 1 y 3 millones",
IF(O172&lt;=10000000,"Entre 3 y 10 millones",
IF(O172&lt;=30000000,"Entre 10 y 30 millones",
IF(O172&lt;=50000000,"Entre 30 y 50 millones",
IF(O172&lt;=100000000,"Entre 50 y 100 millones",
"Más de 100 millones"))))))</f>
        <v>Entre 3 y 10 millones</v>
      </c>
      <c r="R172" s="50">
        <v>52383334.450000003</v>
      </c>
      <c r="S172" s="51" t="s">
        <v>37</v>
      </c>
    </row>
    <row r="173" spans="1:19" ht="90" customHeight="1">
      <c r="A173" s="6">
        <v>171</v>
      </c>
      <c r="B173" s="14" t="s">
        <v>155</v>
      </c>
      <c r="C173" s="14" t="s">
        <v>30</v>
      </c>
      <c r="D173" s="14" t="s">
        <v>31</v>
      </c>
      <c r="E173" s="14" t="s">
        <v>105</v>
      </c>
      <c r="F173" s="17" t="s">
        <v>338</v>
      </c>
      <c r="G173" s="17" t="s">
        <v>454</v>
      </c>
      <c r="H173" s="17" t="s">
        <v>455</v>
      </c>
      <c r="I173" s="15" t="s">
        <v>456</v>
      </c>
      <c r="J173" s="7">
        <f t="shared" si="9"/>
        <v>2654793</v>
      </c>
      <c r="K173" s="20">
        <v>2654793</v>
      </c>
      <c r="L173" s="21" t="s">
        <v>457</v>
      </c>
      <c r="M173" s="20" t="s">
        <v>46</v>
      </c>
      <c r="N173" s="20" t="s">
        <v>126</v>
      </c>
      <c r="O173" s="53">
        <v>7650582.2699999996</v>
      </c>
      <c r="P173" s="49">
        <f t="shared" si="10"/>
        <v>7.6505822699999992</v>
      </c>
      <c r="Q173" s="20" t="s">
        <v>358</v>
      </c>
      <c r="R173" s="50">
        <v>353446119</v>
      </c>
      <c r="S173" s="51" t="s">
        <v>37</v>
      </c>
    </row>
    <row r="174" spans="1:19" ht="75" customHeight="1">
      <c r="A174" s="6">
        <v>172</v>
      </c>
      <c r="B174" s="14" t="s">
        <v>155</v>
      </c>
      <c r="C174" s="14" t="s">
        <v>30</v>
      </c>
      <c r="D174" s="14" t="s">
        <v>31</v>
      </c>
      <c r="E174" s="14" t="s">
        <v>105</v>
      </c>
      <c r="F174" s="17" t="s">
        <v>338</v>
      </c>
      <c r="G174" s="17" t="s">
        <v>454</v>
      </c>
      <c r="H174" s="17" t="s">
        <v>455</v>
      </c>
      <c r="I174" s="15" t="s">
        <v>456</v>
      </c>
      <c r="J174" s="7">
        <f t="shared" si="9"/>
        <v>2645894</v>
      </c>
      <c r="K174" s="20">
        <v>2645894</v>
      </c>
      <c r="L174" s="21" t="s">
        <v>458</v>
      </c>
      <c r="M174" s="20" t="s">
        <v>41</v>
      </c>
      <c r="N174" s="20" t="s">
        <v>49</v>
      </c>
      <c r="O174" s="53">
        <v>18753960.059999999</v>
      </c>
      <c r="P174" s="49">
        <f t="shared" si="10"/>
        <v>18.753960059999997</v>
      </c>
      <c r="Q174" s="20" t="s">
        <v>358</v>
      </c>
      <c r="R174" s="50">
        <v>353446119</v>
      </c>
      <c r="S174" s="51" t="s">
        <v>37</v>
      </c>
    </row>
    <row r="175" spans="1:19" ht="68.25" customHeight="1">
      <c r="A175" s="6">
        <v>173</v>
      </c>
      <c r="B175" s="14" t="s">
        <v>155</v>
      </c>
      <c r="C175" s="14" t="s">
        <v>30</v>
      </c>
      <c r="D175" s="14" t="s">
        <v>31</v>
      </c>
      <c r="E175" s="14" t="s">
        <v>105</v>
      </c>
      <c r="F175" s="17" t="s">
        <v>338</v>
      </c>
      <c r="G175" s="17" t="s">
        <v>454</v>
      </c>
      <c r="H175" s="17" t="s">
        <v>455</v>
      </c>
      <c r="I175" s="15" t="s">
        <v>456</v>
      </c>
      <c r="J175" s="7">
        <f t="shared" si="9"/>
        <v>2546938</v>
      </c>
      <c r="K175" s="20">
        <v>2546938</v>
      </c>
      <c r="L175" s="21" t="s">
        <v>459</v>
      </c>
      <c r="M175" s="20" t="s">
        <v>46</v>
      </c>
      <c r="N175" s="20" t="s">
        <v>47</v>
      </c>
      <c r="O175" s="53">
        <v>18221600.07</v>
      </c>
      <c r="P175" s="49">
        <f t="shared" si="10"/>
        <v>18.221600070000001</v>
      </c>
      <c r="Q175" s="20" t="s">
        <v>358</v>
      </c>
      <c r="R175" s="50">
        <v>353446119</v>
      </c>
      <c r="S175" s="51" t="s">
        <v>37</v>
      </c>
    </row>
    <row r="176" spans="1:19" ht="54.95" customHeight="1">
      <c r="A176" s="6">
        <v>174</v>
      </c>
      <c r="B176" s="45" t="s">
        <v>20</v>
      </c>
      <c r="C176" s="45" t="s">
        <v>30</v>
      </c>
      <c r="D176" s="13" t="s">
        <v>31</v>
      </c>
      <c r="E176" s="45" t="s">
        <v>23</v>
      </c>
      <c r="F176" s="45" t="s">
        <v>338</v>
      </c>
      <c r="G176" s="45" t="s">
        <v>454</v>
      </c>
      <c r="H176" s="45" t="s">
        <v>455</v>
      </c>
      <c r="I176" s="14" t="s">
        <v>340</v>
      </c>
      <c r="J176" s="7">
        <f t="shared" si="9"/>
        <v>2664207</v>
      </c>
      <c r="K176" s="45">
        <v>2664207</v>
      </c>
      <c r="L176" s="81" t="s">
        <v>460</v>
      </c>
      <c r="M176" s="23" t="s">
        <v>27</v>
      </c>
      <c r="N176" s="45" t="s">
        <v>28</v>
      </c>
      <c r="O176" s="49">
        <v>47106401.960000001</v>
      </c>
      <c r="P176" s="49">
        <f t="shared" si="10"/>
        <v>47.106401959999999</v>
      </c>
      <c r="Q176" s="20" t="str">
        <f>IF(O176&lt;1000000,"Menos de 1 millón",
IF(O176&lt;=3000000,"Entre 1 y 3 millones",
IF(O176&lt;=10000000,"Entre 3 y 10 millones",
IF(O176&lt;=30000000,"Entre 10 y 30 millones",
IF(O176&lt;=50000000,"Entre 30 y 50 millones",
IF(O176&lt;=100000000,"Entre 50 y 100 millones",
"Más de 100 millones"))))))</f>
        <v>Entre 30 y 50 millones</v>
      </c>
      <c r="R176" s="50">
        <v>1710873449.8799999</v>
      </c>
      <c r="S176" s="46" t="s">
        <v>37</v>
      </c>
    </row>
    <row r="177" spans="1:19" ht="54.95" customHeight="1">
      <c r="A177" s="6">
        <v>175</v>
      </c>
      <c r="B177" s="14" t="s">
        <v>38</v>
      </c>
      <c r="C177" s="14" t="s">
        <v>30</v>
      </c>
      <c r="D177" s="14" t="s">
        <v>31</v>
      </c>
      <c r="E177" s="14" t="s">
        <v>105</v>
      </c>
      <c r="F177" s="14" t="s">
        <v>338</v>
      </c>
      <c r="G177" s="17" t="s">
        <v>454</v>
      </c>
      <c r="H177" s="14" t="s">
        <v>461</v>
      </c>
      <c r="I177" s="14" t="s">
        <v>462</v>
      </c>
      <c r="J177" s="7">
        <f t="shared" si="9"/>
        <v>2630045</v>
      </c>
      <c r="K177" s="20">
        <v>2630045</v>
      </c>
      <c r="L177" s="21" t="s">
        <v>463</v>
      </c>
      <c r="M177" s="20" t="s">
        <v>121</v>
      </c>
      <c r="N177" s="20" t="s">
        <v>122</v>
      </c>
      <c r="O177" s="53">
        <v>4609108.82</v>
      </c>
      <c r="P177" s="49">
        <f t="shared" si="10"/>
        <v>4.6091088200000003</v>
      </c>
      <c r="Q177" s="20" t="str">
        <f>IF(O177&lt;1000000,"Menos de 1 millón",
IF(O177&lt;=3000000,"Entre 1 y 3 millones",
IF(O177&lt;=10000000,"Entre 3 y 10 millones",
IF(O177&lt;=30000000,"Entre 10 y 30 millones",
IF(O177&lt;=50000000,"Entre 30 y 50 millones",
IF(O177&lt;=100000000,"Entre 50 y 100 millones",
"Más de 100 millones"))))))</f>
        <v>Entre 3 y 10 millones</v>
      </c>
      <c r="R177" s="50">
        <v>60533660.289999999</v>
      </c>
      <c r="S177" s="51" t="s">
        <v>37</v>
      </c>
    </row>
    <row r="178" spans="1:19" ht="83.25" customHeight="1">
      <c r="A178" s="6">
        <v>176</v>
      </c>
      <c r="B178" s="14" t="s">
        <v>38</v>
      </c>
      <c r="C178" s="14" t="s">
        <v>30</v>
      </c>
      <c r="D178" s="14" t="s">
        <v>31</v>
      </c>
      <c r="E178" s="14" t="s">
        <v>105</v>
      </c>
      <c r="F178" s="14" t="s">
        <v>338</v>
      </c>
      <c r="G178" s="17" t="s">
        <v>454</v>
      </c>
      <c r="H178" s="14" t="s">
        <v>461</v>
      </c>
      <c r="I178" s="14" t="s">
        <v>462</v>
      </c>
      <c r="J178" s="7">
        <f t="shared" si="9"/>
        <v>2655308</v>
      </c>
      <c r="K178" s="20">
        <v>2655308</v>
      </c>
      <c r="L178" s="21" t="s">
        <v>464</v>
      </c>
      <c r="M178" s="20" t="s">
        <v>121</v>
      </c>
      <c r="N178" s="23" t="s">
        <v>122</v>
      </c>
      <c r="O178" s="53">
        <v>2306728.69</v>
      </c>
      <c r="P178" s="49">
        <f t="shared" si="10"/>
        <v>2.3067286899999999</v>
      </c>
      <c r="Q178" s="20" t="str">
        <f>IF(O178&lt;1000000,"Menos de 1 millón",
IF(O178&lt;=3000000,"Entre 1 y 3 millones",
IF(O178&lt;=10000000,"Entre 3 y 10 millones",
IF(O178&lt;=30000000,"Entre 10 y 30 millones",
IF(O178&lt;=50000000,"Entre 30 y 50 millones",
IF(O178&lt;=100000000,"Entre 50 y 100 millones",
"Más de 100 millones"))))))</f>
        <v>Entre 1 y 3 millones</v>
      </c>
      <c r="R178" s="50">
        <v>60533660.289999999</v>
      </c>
      <c r="S178" s="51" t="s">
        <v>37</v>
      </c>
    </row>
    <row r="179" spans="1:19" ht="54.95" customHeight="1">
      <c r="A179" s="6">
        <v>177</v>
      </c>
      <c r="B179" s="14" t="s">
        <v>38</v>
      </c>
      <c r="C179" s="14" t="s">
        <v>30</v>
      </c>
      <c r="D179" s="14" t="s">
        <v>31</v>
      </c>
      <c r="E179" s="14" t="s">
        <v>105</v>
      </c>
      <c r="F179" s="14" t="s">
        <v>338</v>
      </c>
      <c r="G179" s="17" t="s">
        <v>454</v>
      </c>
      <c r="H179" s="14" t="s">
        <v>461</v>
      </c>
      <c r="I179" s="14" t="s">
        <v>462</v>
      </c>
      <c r="J179" s="7">
        <f t="shared" si="9"/>
        <v>2612351</v>
      </c>
      <c r="K179" s="20">
        <v>2612351</v>
      </c>
      <c r="L179" s="21" t="s">
        <v>465</v>
      </c>
      <c r="M179" s="20" t="s">
        <v>121</v>
      </c>
      <c r="N179" s="23" t="s">
        <v>122</v>
      </c>
      <c r="O179" s="53">
        <v>1965811.76</v>
      </c>
      <c r="P179" s="49">
        <f t="shared" si="10"/>
        <v>1.96581176</v>
      </c>
      <c r="Q179" s="20" t="str">
        <f>IF(O179&lt;1000000,"Menos de 1 millón",
IF(O179&lt;=3000000,"Entre 1 y 3 millones",
IF(O179&lt;=10000000,"Entre 3 y 10 millones",
IF(O179&lt;=30000000,"Entre 10 y 30 millones",
IF(O179&lt;=50000000,"Entre 30 y 50 millones",
IF(O179&lt;=100000000,"Entre 50 y 100 millones",
"Más de 100 millones"))))))</f>
        <v>Entre 1 y 3 millones</v>
      </c>
      <c r="R179" s="50">
        <v>60533660.289999999</v>
      </c>
      <c r="S179" s="51" t="s">
        <v>37</v>
      </c>
    </row>
    <row r="180" spans="1:19" ht="77.25" customHeight="1">
      <c r="A180" s="6">
        <v>178</v>
      </c>
      <c r="B180" s="14" t="s">
        <v>38</v>
      </c>
      <c r="C180" s="14" t="s">
        <v>30</v>
      </c>
      <c r="D180" s="14" t="s">
        <v>31</v>
      </c>
      <c r="E180" s="14" t="s">
        <v>105</v>
      </c>
      <c r="F180" s="14" t="s">
        <v>338</v>
      </c>
      <c r="G180" s="17" t="s">
        <v>454</v>
      </c>
      <c r="H180" s="14" t="s">
        <v>461</v>
      </c>
      <c r="I180" s="14" t="s">
        <v>462</v>
      </c>
      <c r="J180" s="7">
        <f t="shared" si="9"/>
        <v>2618082</v>
      </c>
      <c r="K180" s="20">
        <v>2618082</v>
      </c>
      <c r="L180" s="21" t="s">
        <v>466</v>
      </c>
      <c r="M180" s="20" t="s">
        <v>121</v>
      </c>
      <c r="N180" s="23" t="s">
        <v>122</v>
      </c>
      <c r="O180" s="53">
        <v>1911306.37</v>
      </c>
      <c r="P180" s="49">
        <f t="shared" si="10"/>
        <v>1.9113063700000001</v>
      </c>
      <c r="Q180" s="20" t="str">
        <f>IF(O180&lt;1000000,"Menos de 1 millón",
IF(O180&lt;=3000000,"Entre 1 y 3 millones",
IF(O180&lt;=10000000,"Entre 3 y 10 millones",
IF(O180&lt;=30000000,"Entre 10 y 30 millones",
IF(O180&lt;=50000000,"Entre 30 y 50 millones",
IF(O180&lt;=100000000,"Entre 50 y 100 millones",
"Más de 100 millones"))))))</f>
        <v>Entre 1 y 3 millones</v>
      </c>
      <c r="R180" s="50">
        <v>60533660.289999999</v>
      </c>
      <c r="S180" s="51" t="s">
        <v>37</v>
      </c>
    </row>
    <row r="181" spans="1:19" ht="54.95" customHeight="1">
      <c r="A181" s="6">
        <v>179</v>
      </c>
      <c r="B181" s="14" t="s">
        <v>155</v>
      </c>
      <c r="C181" s="14" t="s">
        <v>30</v>
      </c>
      <c r="D181" s="14" t="s">
        <v>31</v>
      </c>
      <c r="E181" s="14" t="s">
        <v>105</v>
      </c>
      <c r="F181" s="17" t="s">
        <v>338</v>
      </c>
      <c r="G181" s="17" t="s">
        <v>454</v>
      </c>
      <c r="H181" s="17" t="s">
        <v>467</v>
      </c>
      <c r="I181" s="15" t="s">
        <v>468</v>
      </c>
      <c r="J181" s="7">
        <f t="shared" si="9"/>
        <v>2631938</v>
      </c>
      <c r="K181" s="20">
        <v>2631938</v>
      </c>
      <c r="L181" s="21" t="s">
        <v>469</v>
      </c>
      <c r="M181" s="20" t="s">
        <v>41</v>
      </c>
      <c r="N181" s="20" t="s">
        <v>49</v>
      </c>
      <c r="O181" s="53">
        <v>38340332.909999996</v>
      </c>
      <c r="P181" s="49">
        <f t="shared" si="10"/>
        <v>38.340332909999994</v>
      </c>
      <c r="Q181" s="20" t="s">
        <v>358</v>
      </c>
      <c r="R181" s="50">
        <v>353789335</v>
      </c>
      <c r="S181" s="51" t="s">
        <v>37</v>
      </c>
    </row>
    <row r="182" spans="1:19" ht="79.5" customHeight="1">
      <c r="A182" s="6">
        <v>180</v>
      </c>
      <c r="B182" s="14" t="s">
        <v>155</v>
      </c>
      <c r="C182" s="22" t="s">
        <v>30</v>
      </c>
      <c r="D182" s="14" t="s">
        <v>31</v>
      </c>
      <c r="E182" s="22" t="s">
        <v>105</v>
      </c>
      <c r="F182" s="32" t="s">
        <v>338</v>
      </c>
      <c r="G182" s="32" t="s">
        <v>454</v>
      </c>
      <c r="H182" s="32" t="s">
        <v>467</v>
      </c>
      <c r="I182" s="41" t="s">
        <v>468</v>
      </c>
      <c r="J182" s="7">
        <f t="shared" si="9"/>
        <v>2626824</v>
      </c>
      <c r="K182" s="20">
        <v>2626824</v>
      </c>
      <c r="L182" s="56" t="s">
        <v>470</v>
      </c>
      <c r="M182" s="20" t="s">
        <v>288</v>
      </c>
      <c r="N182" s="20" t="s">
        <v>289</v>
      </c>
      <c r="O182" s="53">
        <v>24406388.850000001</v>
      </c>
      <c r="P182" s="49">
        <f t="shared" si="10"/>
        <v>24.406388850000003</v>
      </c>
      <c r="Q182" s="55" t="s">
        <v>358</v>
      </c>
      <c r="R182" s="50">
        <v>353789335</v>
      </c>
      <c r="S182" s="51" t="s">
        <v>37</v>
      </c>
    </row>
    <row r="183" spans="1:19" ht="79.5" customHeight="1">
      <c r="A183" s="6">
        <v>181</v>
      </c>
      <c r="B183" s="13" t="s">
        <v>20</v>
      </c>
      <c r="C183" s="13" t="s">
        <v>30</v>
      </c>
      <c r="D183" s="13" t="s">
        <v>31</v>
      </c>
      <c r="E183" s="18" t="s">
        <v>23</v>
      </c>
      <c r="F183" s="13" t="s">
        <v>338</v>
      </c>
      <c r="G183" s="13" t="s">
        <v>454</v>
      </c>
      <c r="H183" s="13" t="s">
        <v>471</v>
      </c>
      <c r="I183" s="14" t="s">
        <v>340</v>
      </c>
      <c r="J183" s="7">
        <f t="shared" si="9"/>
        <v>2302972</v>
      </c>
      <c r="K183" s="23">
        <v>2302972</v>
      </c>
      <c r="L183" s="24" t="s">
        <v>472</v>
      </c>
      <c r="M183" s="23" t="s">
        <v>473</v>
      </c>
      <c r="N183" s="23" t="s">
        <v>474</v>
      </c>
      <c r="O183" s="49">
        <v>106697811.59999999</v>
      </c>
      <c r="P183" s="49">
        <f t="shared" si="10"/>
        <v>106.69781159999999</v>
      </c>
      <c r="Q183" s="55" t="str">
        <f>IF(O183&lt;1000000,"Menos de 1 millón",
IF(O183&lt;=3000000,"Entre 1 y 3 millones",
IF(O183&lt;=10000000,"Entre 3 y 10 millones",
IF(O183&lt;=30000000,"Entre 10 y 30 millones",
IF(O183&lt;=50000000,"Entre 30 y 50 millones",
IF(O183&lt;=100000000,"Entre 50 y 100 millones",
"Más de 100 millones"))))))</f>
        <v>Más de 100 millones</v>
      </c>
      <c r="R183" s="50">
        <v>1710873449.8799999</v>
      </c>
      <c r="S183" s="66" t="s">
        <v>228</v>
      </c>
    </row>
    <row r="184" spans="1:19" ht="79.5" customHeight="1">
      <c r="A184" s="6">
        <v>182</v>
      </c>
      <c r="B184" s="14" t="s">
        <v>20</v>
      </c>
      <c r="C184" s="14" t="s">
        <v>30</v>
      </c>
      <c r="D184" s="14" t="s">
        <v>31</v>
      </c>
      <c r="E184" s="14" t="s">
        <v>105</v>
      </c>
      <c r="F184" s="17" t="s">
        <v>338</v>
      </c>
      <c r="G184" s="17" t="s">
        <v>454</v>
      </c>
      <c r="H184" s="17" t="s">
        <v>475</v>
      </c>
      <c r="I184" s="15" t="s">
        <v>476</v>
      </c>
      <c r="J184" s="7">
        <f t="shared" si="9"/>
        <v>2679198</v>
      </c>
      <c r="K184" s="20">
        <v>2679198</v>
      </c>
      <c r="L184" s="21" t="s">
        <v>477</v>
      </c>
      <c r="M184" s="20" t="s">
        <v>121</v>
      </c>
      <c r="N184" s="20" t="s">
        <v>122</v>
      </c>
      <c r="O184" s="53">
        <v>10056881.140000001</v>
      </c>
      <c r="P184" s="49">
        <f t="shared" si="10"/>
        <v>10.05688114</v>
      </c>
      <c r="Q184" s="55" t="s">
        <v>358</v>
      </c>
      <c r="R184" s="50">
        <v>1049181510.49</v>
      </c>
      <c r="S184" s="51" t="s">
        <v>37</v>
      </c>
    </row>
    <row r="185" spans="1:19" ht="54.95" customHeight="1">
      <c r="A185" s="6">
        <v>183</v>
      </c>
      <c r="B185" s="14" t="s">
        <v>20</v>
      </c>
      <c r="C185" s="14" t="s">
        <v>30</v>
      </c>
      <c r="D185" s="14" t="s">
        <v>31</v>
      </c>
      <c r="E185" s="14" t="s">
        <v>105</v>
      </c>
      <c r="F185" s="17" t="s">
        <v>338</v>
      </c>
      <c r="G185" s="17" t="s">
        <v>454</v>
      </c>
      <c r="H185" s="17" t="s">
        <v>475</v>
      </c>
      <c r="I185" s="15" t="s">
        <v>476</v>
      </c>
      <c r="J185" s="7">
        <f t="shared" si="9"/>
        <v>2668101</v>
      </c>
      <c r="K185" s="20">
        <v>2668101</v>
      </c>
      <c r="L185" s="21" t="s">
        <v>478</v>
      </c>
      <c r="M185" s="20" t="s">
        <v>121</v>
      </c>
      <c r="N185" s="20" t="s">
        <v>122</v>
      </c>
      <c r="O185" s="53">
        <v>10056881.140000001</v>
      </c>
      <c r="P185" s="49">
        <f t="shared" si="10"/>
        <v>10.05688114</v>
      </c>
      <c r="Q185" s="20" t="s">
        <v>358</v>
      </c>
      <c r="R185" s="50">
        <v>1049181510.49</v>
      </c>
      <c r="S185" s="51" t="s">
        <v>37</v>
      </c>
    </row>
    <row r="186" spans="1:19" ht="88.5" customHeight="1">
      <c r="A186" s="6">
        <v>184</v>
      </c>
      <c r="B186" s="14" t="s">
        <v>20</v>
      </c>
      <c r="C186" s="14" t="s">
        <v>30</v>
      </c>
      <c r="D186" s="14" t="s">
        <v>31</v>
      </c>
      <c r="E186" s="14" t="s">
        <v>105</v>
      </c>
      <c r="F186" s="17" t="s">
        <v>338</v>
      </c>
      <c r="G186" s="17" t="s">
        <v>454</v>
      </c>
      <c r="H186" s="17" t="s">
        <v>475</v>
      </c>
      <c r="I186" s="15" t="s">
        <v>476</v>
      </c>
      <c r="J186" s="7">
        <f t="shared" si="9"/>
        <v>2625147</v>
      </c>
      <c r="K186" s="20">
        <v>2625147</v>
      </c>
      <c r="L186" s="21" t="s">
        <v>479</v>
      </c>
      <c r="M186" s="20" t="s">
        <v>41</v>
      </c>
      <c r="N186" s="20" t="s">
        <v>49</v>
      </c>
      <c r="O186" s="53">
        <v>28269730.68</v>
      </c>
      <c r="P186" s="49">
        <f t="shared" si="10"/>
        <v>28.269730679999999</v>
      </c>
      <c r="Q186" s="20" t="s">
        <v>358</v>
      </c>
      <c r="R186" s="50">
        <v>1049181510.49</v>
      </c>
      <c r="S186" s="51" t="s">
        <v>37</v>
      </c>
    </row>
    <row r="187" spans="1:19" ht="54.95" customHeight="1">
      <c r="A187" s="6">
        <v>185</v>
      </c>
      <c r="B187" s="14" t="s">
        <v>20</v>
      </c>
      <c r="C187" s="14" t="s">
        <v>30</v>
      </c>
      <c r="D187" s="14" t="s">
        <v>31</v>
      </c>
      <c r="E187" s="14" t="s">
        <v>105</v>
      </c>
      <c r="F187" s="17" t="s">
        <v>338</v>
      </c>
      <c r="G187" s="17" t="s">
        <v>454</v>
      </c>
      <c r="H187" s="17" t="s">
        <v>475</v>
      </c>
      <c r="I187" s="15" t="s">
        <v>476</v>
      </c>
      <c r="J187" s="7">
        <f t="shared" si="9"/>
        <v>2620857</v>
      </c>
      <c r="K187" s="20">
        <v>2620857</v>
      </c>
      <c r="L187" s="21" t="s">
        <v>480</v>
      </c>
      <c r="M187" s="20" t="s">
        <v>41</v>
      </c>
      <c r="N187" s="23" t="s">
        <v>42</v>
      </c>
      <c r="O187" s="53">
        <v>20840360.460000001</v>
      </c>
      <c r="P187" s="49">
        <f t="shared" si="10"/>
        <v>20.840360459999999</v>
      </c>
      <c r="Q187" s="20" t="s">
        <v>358</v>
      </c>
      <c r="R187" s="50">
        <v>1049181510.49</v>
      </c>
      <c r="S187" s="51" t="s">
        <v>37</v>
      </c>
    </row>
    <row r="188" spans="1:19" ht="78" customHeight="1">
      <c r="A188" s="6">
        <v>186</v>
      </c>
      <c r="B188" s="14" t="s">
        <v>20</v>
      </c>
      <c r="C188" s="14" t="s">
        <v>30</v>
      </c>
      <c r="D188" s="14" t="s">
        <v>31</v>
      </c>
      <c r="E188" s="14" t="s">
        <v>105</v>
      </c>
      <c r="F188" s="17" t="s">
        <v>338</v>
      </c>
      <c r="G188" s="17" t="s">
        <v>454</v>
      </c>
      <c r="H188" s="17" t="s">
        <v>475</v>
      </c>
      <c r="I188" s="15" t="s">
        <v>476</v>
      </c>
      <c r="J188" s="7">
        <f t="shared" si="9"/>
        <v>2616305</v>
      </c>
      <c r="K188" s="20">
        <v>2616305</v>
      </c>
      <c r="L188" s="21" t="s">
        <v>481</v>
      </c>
      <c r="M188" s="20" t="s">
        <v>41</v>
      </c>
      <c r="N188" s="23" t="s">
        <v>42</v>
      </c>
      <c r="O188" s="53">
        <v>23152671.59</v>
      </c>
      <c r="P188" s="49">
        <f t="shared" si="10"/>
        <v>23.152671590000001</v>
      </c>
      <c r="Q188" s="20" t="s">
        <v>358</v>
      </c>
      <c r="R188" s="50">
        <v>1049181510.49</v>
      </c>
      <c r="S188" s="51" t="s">
        <v>37</v>
      </c>
    </row>
    <row r="189" spans="1:19" ht="54.95" customHeight="1">
      <c r="A189" s="6">
        <v>187</v>
      </c>
      <c r="B189" s="14" t="s">
        <v>20</v>
      </c>
      <c r="C189" s="14" t="s">
        <v>30</v>
      </c>
      <c r="D189" s="14" t="s">
        <v>31</v>
      </c>
      <c r="E189" s="14" t="s">
        <v>105</v>
      </c>
      <c r="F189" s="17" t="s">
        <v>338</v>
      </c>
      <c r="G189" s="17" t="s">
        <v>454</v>
      </c>
      <c r="H189" s="17" t="s">
        <v>475</v>
      </c>
      <c r="I189" s="15" t="s">
        <v>476</v>
      </c>
      <c r="J189" s="7">
        <f t="shared" si="9"/>
        <v>2614058</v>
      </c>
      <c r="K189" s="20">
        <v>2614058</v>
      </c>
      <c r="L189" s="21" t="s">
        <v>482</v>
      </c>
      <c r="M189" s="23" t="s">
        <v>27</v>
      </c>
      <c r="N189" s="20" t="s">
        <v>28</v>
      </c>
      <c r="O189" s="53">
        <v>18747933.190000001</v>
      </c>
      <c r="P189" s="49">
        <f t="shared" si="10"/>
        <v>18.747933190000001</v>
      </c>
      <c r="Q189" s="20" t="s">
        <v>358</v>
      </c>
      <c r="R189" s="50">
        <v>1049181510.49</v>
      </c>
      <c r="S189" s="51" t="s">
        <v>37</v>
      </c>
    </row>
    <row r="190" spans="1:19" ht="54.95" customHeight="1">
      <c r="A190" s="6">
        <v>188</v>
      </c>
      <c r="B190" s="14" t="s">
        <v>20</v>
      </c>
      <c r="C190" s="14" t="s">
        <v>30</v>
      </c>
      <c r="D190" s="14" t="s">
        <v>31</v>
      </c>
      <c r="E190" s="14" t="s">
        <v>105</v>
      </c>
      <c r="F190" s="17" t="s">
        <v>338</v>
      </c>
      <c r="G190" s="17" t="s">
        <v>454</v>
      </c>
      <c r="H190" s="17" t="s">
        <v>475</v>
      </c>
      <c r="I190" s="15" t="s">
        <v>476</v>
      </c>
      <c r="J190" s="7">
        <f t="shared" si="9"/>
        <v>2614054</v>
      </c>
      <c r="K190" s="20">
        <v>2614054</v>
      </c>
      <c r="L190" s="21" t="s">
        <v>483</v>
      </c>
      <c r="M190" s="23" t="s">
        <v>27</v>
      </c>
      <c r="N190" s="20" t="s">
        <v>28</v>
      </c>
      <c r="O190" s="53">
        <v>16771875.17</v>
      </c>
      <c r="P190" s="49">
        <f t="shared" si="10"/>
        <v>16.771875170000001</v>
      </c>
      <c r="Q190" s="20" t="s">
        <v>358</v>
      </c>
      <c r="R190" s="50">
        <v>1049181510.49</v>
      </c>
      <c r="S190" s="51" t="s">
        <v>37</v>
      </c>
    </row>
    <row r="191" spans="1:19" ht="54.95" customHeight="1">
      <c r="A191" s="6">
        <v>189</v>
      </c>
      <c r="B191" s="14" t="s">
        <v>20</v>
      </c>
      <c r="C191" s="14" t="s">
        <v>30</v>
      </c>
      <c r="D191" s="13" t="s">
        <v>31</v>
      </c>
      <c r="E191" s="14" t="s">
        <v>105</v>
      </c>
      <c r="F191" s="17" t="s">
        <v>338</v>
      </c>
      <c r="G191" s="17" t="s">
        <v>454</v>
      </c>
      <c r="H191" s="17" t="s">
        <v>475</v>
      </c>
      <c r="I191" s="15" t="s">
        <v>476</v>
      </c>
      <c r="J191" s="7">
        <f t="shared" si="9"/>
        <v>2614056</v>
      </c>
      <c r="K191" s="20">
        <v>2614056</v>
      </c>
      <c r="L191" s="21" t="s">
        <v>484</v>
      </c>
      <c r="M191" s="23" t="s">
        <v>27</v>
      </c>
      <c r="N191" s="20" t="s">
        <v>28</v>
      </c>
      <c r="O191" s="53">
        <v>135453612.37</v>
      </c>
      <c r="P191" s="49">
        <f t="shared" si="10"/>
        <v>135.45361237</v>
      </c>
      <c r="Q191" s="20" t="str">
        <f>IF(O191&lt;1000000,"Menos de 1 millón",
IF(O191&lt;=3000000,"Entre 1 y 3 millones",
IF(O191&lt;=10000000,"Entre 3 y 10 millones",
IF(O191&lt;=30000000,"Entre 10 y 30 millones",
IF(O191&lt;=50000000,"Entre 30 y 50 millones",
IF(O191&lt;=100000000,"Entre 50 y 100 millones",
"Más de 100 millones"))))))</f>
        <v>Más de 100 millones</v>
      </c>
      <c r="R191" s="50">
        <v>1049181510.49</v>
      </c>
      <c r="S191" s="51" t="s">
        <v>29</v>
      </c>
    </row>
    <row r="192" spans="1:19" ht="54.95" customHeight="1">
      <c r="A192" s="6">
        <v>190</v>
      </c>
      <c r="B192" s="14" t="s">
        <v>20</v>
      </c>
      <c r="C192" s="14" t="s">
        <v>30</v>
      </c>
      <c r="D192" s="13" t="s">
        <v>31</v>
      </c>
      <c r="E192" s="14" t="s">
        <v>105</v>
      </c>
      <c r="F192" s="17" t="s">
        <v>338</v>
      </c>
      <c r="G192" s="17" t="s">
        <v>454</v>
      </c>
      <c r="H192" s="17" t="s">
        <v>475</v>
      </c>
      <c r="I192" s="15" t="s">
        <v>476</v>
      </c>
      <c r="J192" s="7">
        <f t="shared" si="9"/>
        <v>2614059</v>
      </c>
      <c r="K192" s="20">
        <v>2614059</v>
      </c>
      <c r="L192" s="21" t="s">
        <v>485</v>
      </c>
      <c r="M192" s="23" t="s">
        <v>27</v>
      </c>
      <c r="N192" s="20" t="s">
        <v>28</v>
      </c>
      <c r="O192" s="53">
        <v>17430561.18</v>
      </c>
      <c r="P192" s="49">
        <f t="shared" si="10"/>
        <v>17.430561179999998</v>
      </c>
      <c r="Q192" s="20" t="str">
        <f>IF(O192&lt;1000000,"Menos de 1 millón",
IF(O192&lt;=3000000,"Entre 1 y 3 millones",
IF(O192&lt;=10000000,"Entre 3 y 10 millones",
IF(O192&lt;=30000000,"Entre 10 y 30 millones",
IF(O192&lt;=50000000,"Entre 30 y 50 millones",
IF(O192&lt;=100000000,"Entre 50 y 100 millones",
"Más de 100 millones"))))))</f>
        <v>Entre 10 y 30 millones</v>
      </c>
      <c r="R192" s="50">
        <v>1049181510.49</v>
      </c>
      <c r="S192" s="51" t="s">
        <v>29</v>
      </c>
    </row>
    <row r="193" spans="1:19" ht="54.95" customHeight="1">
      <c r="A193" s="6">
        <v>191</v>
      </c>
      <c r="B193" s="14" t="s">
        <v>20</v>
      </c>
      <c r="C193" s="14" t="s">
        <v>30</v>
      </c>
      <c r="D193" s="14" t="s">
        <v>31</v>
      </c>
      <c r="E193" s="14" t="s">
        <v>105</v>
      </c>
      <c r="F193" s="17" t="s">
        <v>338</v>
      </c>
      <c r="G193" s="17" t="s">
        <v>454</v>
      </c>
      <c r="H193" s="17" t="s">
        <v>475</v>
      </c>
      <c r="I193" s="15" t="s">
        <v>476</v>
      </c>
      <c r="J193" s="7">
        <f t="shared" si="9"/>
        <v>2613046</v>
      </c>
      <c r="K193" s="20">
        <v>2613046</v>
      </c>
      <c r="L193" s="21" t="s">
        <v>486</v>
      </c>
      <c r="M193" s="20" t="s">
        <v>41</v>
      </c>
      <c r="N193" s="20" t="s">
        <v>49</v>
      </c>
      <c r="O193" s="53">
        <v>15904534.439999999</v>
      </c>
      <c r="P193" s="49">
        <f t="shared" si="10"/>
        <v>15.904534439999999</v>
      </c>
      <c r="Q193" s="20" t="s">
        <v>358</v>
      </c>
      <c r="R193" s="50">
        <v>1049181510.49</v>
      </c>
      <c r="S193" s="51" t="s">
        <v>37</v>
      </c>
    </row>
    <row r="194" spans="1:19" ht="54.95" customHeight="1">
      <c r="A194" s="6">
        <v>192</v>
      </c>
      <c r="B194" s="14" t="s">
        <v>20</v>
      </c>
      <c r="C194" s="14" t="s">
        <v>30</v>
      </c>
      <c r="D194" s="14" t="s">
        <v>31</v>
      </c>
      <c r="E194" s="14" t="s">
        <v>105</v>
      </c>
      <c r="F194" s="17" t="s">
        <v>338</v>
      </c>
      <c r="G194" s="17" t="s">
        <v>454</v>
      </c>
      <c r="H194" s="17" t="s">
        <v>475</v>
      </c>
      <c r="I194" s="15" t="s">
        <v>476</v>
      </c>
      <c r="J194" s="7">
        <f t="shared" si="9"/>
        <v>2611242</v>
      </c>
      <c r="K194" s="20">
        <v>2611242</v>
      </c>
      <c r="L194" s="21" t="s">
        <v>487</v>
      </c>
      <c r="M194" s="20" t="s">
        <v>121</v>
      </c>
      <c r="N194" s="20" t="s">
        <v>122</v>
      </c>
      <c r="O194" s="53">
        <v>16275552.140000001</v>
      </c>
      <c r="P194" s="49">
        <f t="shared" si="10"/>
        <v>16.275552140000002</v>
      </c>
      <c r="Q194" s="20" t="s">
        <v>358</v>
      </c>
      <c r="R194" s="50">
        <v>1049181510.49</v>
      </c>
      <c r="S194" s="51" t="s">
        <v>37</v>
      </c>
    </row>
    <row r="195" spans="1:19" ht="54.95" customHeight="1">
      <c r="A195" s="6">
        <v>193</v>
      </c>
      <c r="B195" s="14" t="s">
        <v>20</v>
      </c>
      <c r="C195" s="14" t="s">
        <v>30</v>
      </c>
      <c r="D195" s="14" t="s">
        <v>31</v>
      </c>
      <c r="E195" s="14" t="s">
        <v>105</v>
      </c>
      <c r="F195" s="17" t="s">
        <v>338</v>
      </c>
      <c r="G195" s="17" t="s">
        <v>454</v>
      </c>
      <c r="H195" s="17" t="s">
        <v>475</v>
      </c>
      <c r="I195" s="15" t="s">
        <v>476</v>
      </c>
      <c r="J195" s="7">
        <f t="shared" ref="J195:J258" si="11">HYPERLINK("https://ofi5.mef.gob.pe/ssi/Ssi/Index?codigo="&amp;K195&amp;"&amp;tipo=2",K195)</f>
        <v>2603817</v>
      </c>
      <c r="K195" s="20">
        <v>2603817</v>
      </c>
      <c r="L195" s="21" t="s">
        <v>488</v>
      </c>
      <c r="M195" s="20" t="s">
        <v>41</v>
      </c>
      <c r="N195" s="23" t="s">
        <v>184</v>
      </c>
      <c r="O195" s="53">
        <v>15125046.369999999</v>
      </c>
      <c r="P195" s="49">
        <f t="shared" ref="P195:P258" si="12">+O195/1000000</f>
        <v>15.12504637</v>
      </c>
      <c r="Q195" s="20" t="s">
        <v>358</v>
      </c>
      <c r="R195" s="50">
        <v>1049181510.49</v>
      </c>
      <c r="S195" s="51" t="s">
        <v>37</v>
      </c>
    </row>
    <row r="196" spans="1:19" ht="54.95" customHeight="1">
      <c r="A196" s="6">
        <v>194</v>
      </c>
      <c r="B196" s="14" t="s">
        <v>20</v>
      </c>
      <c r="C196" s="14" t="s">
        <v>30</v>
      </c>
      <c r="D196" s="14" t="s">
        <v>31</v>
      </c>
      <c r="E196" s="14" t="s">
        <v>105</v>
      </c>
      <c r="F196" s="17" t="s">
        <v>338</v>
      </c>
      <c r="G196" s="17" t="s">
        <v>454</v>
      </c>
      <c r="H196" s="17" t="s">
        <v>475</v>
      </c>
      <c r="I196" s="15" t="s">
        <v>476</v>
      </c>
      <c r="J196" s="7">
        <f t="shared" si="11"/>
        <v>2601110</v>
      </c>
      <c r="K196" s="20">
        <v>2601110</v>
      </c>
      <c r="L196" s="21" t="s">
        <v>489</v>
      </c>
      <c r="M196" s="20" t="s">
        <v>41</v>
      </c>
      <c r="N196" s="20" t="s">
        <v>49</v>
      </c>
      <c r="O196" s="53">
        <v>23242378.98</v>
      </c>
      <c r="P196" s="49">
        <f t="shared" si="12"/>
        <v>23.242378980000002</v>
      </c>
      <c r="Q196" s="20" t="s">
        <v>358</v>
      </c>
      <c r="R196" s="50">
        <v>1049181510.49</v>
      </c>
      <c r="S196" s="51" t="s">
        <v>37</v>
      </c>
    </row>
    <row r="197" spans="1:19" ht="72" customHeight="1">
      <c r="A197" s="6">
        <v>195</v>
      </c>
      <c r="B197" s="14" t="s">
        <v>20</v>
      </c>
      <c r="C197" s="14" t="s">
        <v>30</v>
      </c>
      <c r="D197" s="14" t="s">
        <v>31</v>
      </c>
      <c r="E197" s="14" t="s">
        <v>105</v>
      </c>
      <c r="F197" s="17" t="s">
        <v>338</v>
      </c>
      <c r="G197" s="17" t="s">
        <v>454</v>
      </c>
      <c r="H197" s="17" t="s">
        <v>475</v>
      </c>
      <c r="I197" s="15" t="s">
        <v>476</v>
      </c>
      <c r="J197" s="7">
        <f t="shared" si="11"/>
        <v>2601103</v>
      </c>
      <c r="K197" s="20">
        <v>2601103</v>
      </c>
      <c r="L197" s="21" t="s">
        <v>490</v>
      </c>
      <c r="M197" s="20" t="s">
        <v>41</v>
      </c>
      <c r="N197" s="23" t="s">
        <v>184</v>
      </c>
      <c r="O197" s="53">
        <v>15658149.17</v>
      </c>
      <c r="P197" s="49">
        <f t="shared" si="12"/>
        <v>15.65814917</v>
      </c>
      <c r="Q197" s="20" t="s">
        <v>358</v>
      </c>
      <c r="R197" s="50">
        <v>1049181510.49</v>
      </c>
      <c r="S197" s="51" t="s">
        <v>37</v>
      </c>
    </row>
    <row r="198" spans="1:19" ht="72" customHeight="1">
      <c r="A198" s="6">
        <v>196</v>
      </c>
      <c r="B198" s="14" t="s">
        <v>20</v>
      </c>
      <c r="C198" s="14" t="s">
        <v>30</v>
      </c>
      <c r="D198" s="13" t="s">
        <v>31</v>
      </c>
      <c r="E198" s="14" t="s">
        <v>105</v>
      </c>
      <c r="F198" s="17" t="s">
        <v>338</v>
      </c>
      <c r="G198" s="17" t="s">
        <v>454</v>
      </c>
      <c r="H198" s="17" t="s">
        <v>475</v>
      </c>
      <c r="I198" s="15" t="s">
        <v>476</v>
      </c>
      <c r="J198" s="7">
        <f t="shared" si="11"/>
        <v>2568262</v>
      </c>
      <c r="K198" s="20">
        <v>2568262</v>
      </c>
      <c r="L198" s="21" t="s">
        <v>491</v>
      </c>
      <c r="M198" s="20" t="s">
        <v>41</v>
      </c>
      <c r="N198" s="23" t="s">
        <v>42</v>
      </c>
      <c r="O198" s="53">
        <v>15827829.93</v>
      </c>
      <c r="P198" s="49">
        <f t="shared" si="12"/>
        <v>15.82782993</v>
      </c>
      <c r="Q198" s="20" t="str">
        <f>IF(O198&lt;1000000,"Menos de 1 millón",
IF(O198&lt;=3000000,"Entre 1 y 3 millones",
IF(O198&lt;=10000000,"Entre 3 y 10 millones",
IF(O198&lt;=30000000,"Entre 10 y 30 millones",
IF(O198&lt;=50000000,"Entre 30 y 50 millones",
IF(O198&lt;=100000000,"Entre 50 y 100 millones",
"Más de 100 millones"))))))</f>
        <v>Entre 10 y 30 millones</v>
      </c>
      <c r="R198" s="50">
        <v>1049181510.49</v>
      </c>
      <c r="S198" s="51" t="s">
        <v>29</v>
      </c>
    </row>
    <row r="199" spans="1:19" ht="54.95" customHeight="1">
      <c r="A199" s="6">
        <v>197</v>
      </c>
      <c r="B199" s="14" t="s">
        <v>20</v>
      </c>
      <c r="C199" s="14" t="s">
        <v>30</v>
      </c>
      <c r="D199" s="13" t="s">
        <v>31</v>
      </c>
      <c r="E199" s="14" t="s">
        <v>105</v>
      </c>
      <c r="F199" s="17" t="s">
        <v>338</v>
      </c>
      <c r="G199" s="17" t="s">
        <v>454</v>
      </c>
      <c r="H199" s="17" t="s">
        <v>475</v>
      </c>
      <c r="I199" s="15" t="s">
        <v>476</v>
      </c>
      <c r="J199" s="7">
        <f t="shared" si="11"/>
        <v>2568252</v>
      </c>
      <c r="K199" s="20">
        <v>2568252</v>
      </c>
      <c r="L199" s="21" t="s">
        <v>492</v>
      </c>
      <c r="M199" s="20" t="s">
        <v>41</v>
      </c>
      <c r="N199" s="23" t="s">
        <v>184</v>
      </c>
      <c r="O199" s="53">
        <v>10812398.630000001</v>
      </c>
      <c r="P199" s="49">
        <f t="shared" si="12"/>
        <v>10.812398630000001</v>
      </c>
      <c r="Q199" s="20" t="str">
        <f>IF(O199&lt;1000000,"Menos de 1 millón",
IF(O199&lt;=3000000,"Entre 1 y 3 millones",
IF(O199&lt;=10000000,"Entre 3 y 10 millones",
IF(O199&lt;=30000000,"Entre 10 y 30 millones",
IF(O199&lt;=50000000,"Entre 30 y 50 millones",
IF(O199&lt;=100000000,"Entre 50 y 100 millones",
"Más de 100 millones"))))))</f>
        <v>Entre 10 y 30 millones</v>
      </c>
      <c r="R199" s="50">
        <v>1049181510.49</v>
      </c>
      <c r="S199" s="51" t="s">
        <v>29</v>
      </c>
    </row>
    <row r="200" spans="1:19" ht="54.95" customHeight="1">
      <c r="A200" s="6">
        <v>198</v>
      </c>
      <c r="B200" s="14" t="s">
        <v>20</v>
      </c>
      <c r="C200" s="14" t="s">
        <v>30</v>
      </c>
      <c r="D200" s="13" t="s">
        <v>31</v>
      </c>
      <c r="E200" s="14" t="s">
        <v>105</v>
      </c>
      <c r="F200" s="17" t="s">
        <v>338</v>
      </c>
      <c r="G200" s="17" t="s">
        <v>454</v>
      </c>
      <c r="H200" s="17" t="s">
        <v>475</v>
      </c>
      <c r="I200" s="15" t="s">
        <v>476</v>
      </c>
      <c r="J200" s="7">
        <f t="shared" si="11"/>
        <v>2655248</v>
      </c>
      <c r="K200" s="20">
        <v>2655248</v>
      </c>
      <c r="L200" s="21" t="s">
        <v>493</v>
      </c>
      <c r="M200" s="20" t="s">
        <v>41</v>
      </c>
      <c r="N200" s="23" t="s">
        <v>42</v>
      </c>
      <c r="O200" s="53">
        <v>19825642.079999998</v>
      </c>
      <c r="P200" s="49">
        <f t="shared" si="12"/>
        <v>19.825642079999998</v>
      </c>
      <c r="Q200" s="20" t="s">
        <v>358</v>
      </c>
      <c r="R200" s="50">
        <v>1049181510.49</v>
      </c>
      <c r="S200" s="51" t="s">
        <v>37</v>
      </c>
    </row>
    <row r="201" spans="1:19" ht="72" customHeight="1">
      <c r="A201" s="6">
        <v>199</v>
      </c>
      <c r="B201" s="14" t="s">
        <v>20</v>
      </c>
      <c r="C201" s="14" t="s">
        <v>30</v>
      </c>
      <c r="D201" s="13" t="s">
        <v>31</v>
      </c>
      <c r="E201" s="14" t="s">
        <v>105</v>
      </c>
      <c r="F201" s="17" t="s">
        <v>338</v>
      </c>
      <c r="G201" s="17" t="s">
        <v>454</v>
      </c>
      <c r="H201" s="17" t="s">
        <v>475</v>
      </c>
      <c r="I201" s="15" t="s">
        <v>476</v>
      </c>
      <c r="J201" s="7">
        <f t="shared" si="11"/>
        <v>2683094</v>
      </c>
      <c r="K201" s="20">
        <v>2683094</v>
      </c>
      <c r="L201" s="21" t="s">
        <v>494</v>
      </c>
      <c r="M201" s="20" t="s">
        <v>41</v>
      </c>
      <c r="N201" s="20" t="s">
        <v>49</v>
      </c>
      <c r="O201" s="53">
        <v>27873464.280000001</v>
      </c>
      <c r="P201" s="49">
        <f t="shared" si="12"/>
        <v>27.87346428</v>
      </c>
      <c r="Q201" s="20" t="s">
        <v>358</v>
      </c>
      <c r="R201" s="50">
        <v>1049181510.49</v>
      </c>
      <c r="S201" s="51" t="s">
        <v>37</v>
      </c>
    </row>
    <row r="202" spans="1:19" ht="54.95" customHeight="1">
      <c r="A202" s="6">
        <v>200</v>
      </c>
      <c r="B202" s="14" t="s">
        <v>20</v>
      </c>
      <c r="C202" s="14" t="s">
        <v>30</v>
      </c>
      <c r="D202" s="13" t="s">
        <v>31</v>
      </c>
      <c r="E202" s="14" t="s">
        <v>105</v>
      </c>
      <c r="F202" s="17" t="s">
        <v>338</v>
      </c>
      <c r="G202" s="17" t="s">
        <v>454</v>
      </c>
      <c r="H202" s="17" t="s">
        <v>475</v>
      </c>
      <c r="I202" s="15" t="s">
        <v>476</v>
      </c>
      <c r="J202" s="7">
        <f t="shared" si="11"/>
        <v>2568076</v>
      </c>
      <c r="K202" s="20">
        <v>2568076</v>
      </c>
      <c r="L202" s="21" t="s">
        <v>495</v>
      </c>
      <c r="M202" s="20" t="s">
        <v>121</v>
      </c>
      <c r="N202" s="20" t="s">
        <v>122</v>
      </c>
      <c r="O202" s="53">
        <v>12045838.380000001</v>
      </c>
      <c r="P202" s="49">
        <f t="shared" si="12"/>
        <v>12.045838380000001</v>
      </c>
      <c r="Q202" s="20" t="str">
        <f>IF(O202&lt;1000000,"Menos de 1 millón",
IF(O202&lt;=3000000,"Entre 1 y 3 millones",
IF(O202&lt;=10000000,"Entre 3 y 10 millones",
IF(O202&lt;=30000000,"Entre 10 y 30 millones",
IF(O202&lt;=50000000,"Entre 30 y 50 millones",
IF(O202&lt;=100000000,"Entre 50 y 100 millones",
"Más de 100 millones"))))))</f>
        <v>Entre 10 y 30 millones</v>
      </c>
      <c r="R202" s="50">
        <v>1049181510.49</v>
      </c>
      <c r="S202" s="51" t="s">
        <v>29</v>
      </c>
    </row>
    <row r="203" spans="1:19" ht="54.95" customHeight="1">
      <c r="A203" s="6">
        <v>201</v>
      </c>
      <c r="B203" s="14" t="s">
        <v>20</v>
      </c>
      <c r="C203" s="14" t="s">
        <v>30</v>
      </c>
      <c r="D203" s="13" t="s">
        <v>31</v>
      </c>
      <c r="E203" s="14" t="s">
        <v>105</v>
      </c>
      <c r="F203" s="17" t="s">
        <v>338</v>
      </c>
      <c r="G203" s="17" t="s">
        <v>454</v>
      </c>
      <c r="H203" s="17" t="s">
        <v>475</v>
      </c>
      <c r="I203" s="15" t="s">
        <v>476</v>
      </c>
      <c r="J203" s="7">
        <f t="shared" si="11"/>
        <v>2570455</v>
      </c>
      <c r="K203" s="20">
        <v>2570455</v>
      </c>
      <c r="L203" s="21" t="s">
        <v>496</v>
      </c>
      <c r="M203" s="20" t="s">
        <v>121</v>
      </c>
      <c r="N203" s="20" t="s">
        <v>122</v>
      </c>
      <c r="O203" s="53">
        <v>15415743.49</v>
      </c>
      <c r="P203" s="49">
        <f t="shared" si="12"/>
        <v>15.415743490000001</v>
      </c>
      <c r="Q203" s="20" t="str">
        <f>IF(O203&lt;1000000,"Menos de 1 millón",
IF(O203&lt;=3000000,"Entre 1 y 3 millones",
IF(O203&lt;=10000000,"Entre 3 y 10 millones",
IF(O203&lt;=30000000,"Entre 10 y 30 millones",
IF(O203&lt;=50000000,"Entre 30 y 50 millones",
IF(O203&lt;=100000000,"Entre 50 y 100 millones",
"Más de 100 millones"))))))</f>
        <v>Entre 10 y 30 millones</v>
      </c>
      <c r="R203" s="50">
        <v>1049181510.49</v>
      </c>
      <c r="S203" s="51" t="s">
        <v>29</v>
      </c>
    </row>
    <row r="204" spans="1:19" ht="54.95" customHeight="1">
      <c r="A204" s="6">
        <v>202</v>
      </c>
      <c r="B204" s="14" t="s">
        <v>20</v>
      </c>
      <c r="C204" s="14" t="s">
        <v>30</v>
      </c>
      <c r="D204" s="14" t="s">
        <v>31</v>
      </c>
      <c r="E204" s="14" t="s">
        <v>105</v>
      </c>
      <c r="F204" s="20" t="s">
        <v>338</v>
      </c>
      <c r="G204" s="17" t="s">
        <v>454</v>
      </c>
      <c r="H204" s="20" t="s">
        <v>497</v>
      </c>
      <c r="I204" s="15" t="s">
        <v>498</v>
      </c>
      <c r="J204" s="7">
        <f t="shared" si="11"/>
        <v>2689551</v>
      </c>
      <c r="K204" s="20">
        <v>2689551</v>
      </c>
      <c r="L204" s="21" t="s">
        <v>499</v>
      </c>
      <c r="M204" s="20" t="s">
        <v>46</v>
      </c>
      <c r="N204" s="20" t="s">
        <v>47</v>
      </c>
      <c r="O204" s="53">
        <v>8120025</v>
      </c>
      <c r="P204" s="49">
        <f t="shared" si="12"/>
        <v>8.120025</v>
      </c>
      <c r="Q204" s="20" t="s">
        <v>416</v>
      </c>
      <c r="R204" s="50">
        <v>78234128.800000012</v>
      </c>
      <c r="S204" s="51" t="s">
        <v>37</v>
      </c>
    </row>
    <row r="205" spans="1:19" ht="54.95" customHeight="1">
      <c r="A205" s="6">
        <v>203</v>
      </c>
      <c r="B205" s="14" t="s">
        <v>20</v>
      </c>
      <c r="C205" s="14" t="s">
        <v>30</v>
      </c>
      <c r="D205" s="14" t="s">
        <v>145</v>
      </c>
      <c r="E205" s="14" t="s">
        <v>105</v>
      </c>
      <c r="F205" s="20" t="s">
        <v>338</v>
      </c>
      <c r="G205" s="17" t="s">
        <v>454</v>
      </c>
      <c r="H205" s="20" t="s">
        <v>497</v>
      </c>
      <c r="I205" s="15" t="s">
        <v>498</v>
      </c>
      <c r="J205" s="7" t="str">
        <f t="shared" si="11"/>
        <v>IDEA</v>
      </c>
      <c r="K205" s="20" t="s">
        <v>56</v>
      </c>
      <c r="L205" s="21" t="s">
        <v>500</v>
      </c>
      <c r="M205" s="20" t="s">
        <v>139</v>
      </c>
      <c r="N205" s="20" t="s">
        <v>209</v>
      </c>
      <c r="O205" s="53">
        <v>16450355</v>
      </c>
      <c r="P205" s="49">
        <f t="shared" si="12"/>
        <v>16.450354999999998</v>
      </c>
      <c r="Q205" s="20" t="s">
        <v>352</v>
      </c>
      <c r="R205" s="50">
        <v>78234128.800000012</v>
      </c>
      <c r="S205" s="51" t="s">
        <v>37</v>
      </c>
    </row>
    <row r="206" spans="1:19" ht="54.95" customHeight="1">
      <c r="A206" s="6">
        <v>204</v>
      </c>
      <c r="B206" s="14" t="s">
        <v>20</v>
      </c>
      <c r="C206" s="14" t="s">
        <v>30</v>
      </c>
      <c r="D206" s="14" t="s">
        <v>31</v>
      </c>
      <c r="E206" s="14" t="s">
        <v>105</v>
      </c>
      <c r="F206" s="20" t="s">
        <v>338</v>
      </c>
      <c r="G206" s="17" t="s">
        <v>454</v>
      </c>
      <c r="H206" s="20" t="s">
        <v>497</v>
      </c>
      <c r="I206" s="15" t="s">
        <v>498</v>
      </c>
      <c r="J206" s="7">
        <f t="shared" si="11"/>
        <v>2694110</v>
      </c>
      <c r="K206" s="20">
        <v>2694110</v>
      </c>
      <c r="L206" s="21" t="s">
        <v>501</v>
      </c>
      <c r="M206" s="20" t="s">
        <v>139</v>
      </c>
      <c r="N206" s="20" t="s">
        <v>209</v>
      </c>
      <c r="O206" s="53">
        <v>4942912.01</v>
      </c>
      <c r="P206" s="49">
        <f t="shared" si="12"/>
        <v>4.9429120099999997</v>
      </c>
      <c r="Q206" s="20" t="s">
        <v>416</v>
      </c>
      <c r="R206" s="50">
        <v>78234128.800000012</v>
      </c>
      <c r="S206" s="51" t="s">
        <v>37</v>
      </c>
    </row>
    <row r="207" spans="1:19" ht="54.95" customHeight="1">
      <c r="A207" s="6">
        <v>205</v>
      </c>
      <c r="B207" s="14" t="s">
        <v>20</v>
      </c>
      <c r="C207" s="14" t="s">
        <v>30</v>
      </c>
      <c r="D207" s="14" t="s">
        <v>145</v>
      </c>
      <c r="E207" s="14" t="s">
        <v>105</v>
      </c>
      <c r="F207" s="20" t="s">
        <v>338</v>
      </c>
      <c r="G207" s="17" t="s">
        <v>454</v>
      </c>
      <c r="H207" s="20" t="s">
        <v>497</v>
      </c>
      <c r="I207" s="15" t="s">
        <v>498</v>
      </c>
      <c r="J207" s="7">
        <f t="shared" si="11"/>
        <v>2689519</v>
      </c>
      <c r="K207" s="20">
        <v>2689519</v>
      </c>
      <c r="L207" s="21" t="s">
        <v>502</v>
      </c>
      <c r="M207" s="20" t="s">
        <v>46</v>
      </c>
      <c r="N207" s="20" t="s">
        <v>126</v>
      </c>
      <c r="O207" s="53">
        <v>7950344</v>
      </c>
      <c r="P207" s="49">
        <f t="shared" si="12"/>
        <v>7.9503440000000003</v>
      </c>
      <c r="Q207" s="20" t="s">
        <v>416</v>
      </c>
      <c r="R207" s="50">
        <v>78234128.800000012</v>
      </c>
      <c r="S207" s="51" t="s">
        <v>37</v>
      </c>
    </row>
    <row r="208" spans="1:19" ht="54.95" customHeight="1">
      <c r="A208" s="6">
        <v>206</v>
      </c>
      <c r="B208" s="14" t="s">
        <v>20</v>
      </c>
      <c r="C208" s="14" t="s">
        <v>30</v>
      </c>
      <c r="D208" s="14" t="s">
        <v>31</v>
      </c>
      <c r="E208" s="14" t="s">
        <v>105</v>
      </c>
      <c r="F208" s="20" t="s">
        <v>338</v>
      </c>
      <c r="G208" s="17" t="s">
        <v>454</v>
      </c>
      <c r="H208" s="20" t="s">
        <v>497</v>
      </c>
      <c r="I208" s="15" t="s">
        <v>498</v>
      </c>
      <c r="J208" s="7">
        <f t="shared" si="11"/>
        <v>2689532</v>
      </c>
      <c r="K208" s="20">
        <v>2689532</v>
      </c>
      <c r="L208" s="21" t="s">
        <v>503</v>
      </c>
      <c r="M208" s="20" t="s">
        <v>46</v>
      </c>
      <c r="N208" s="20" t="s">
        <v>126</v>
      </c>
      <c r="O208" s="53">
        <v>6959370.4500000002</v>
      </c>
      <c r="P208" s="49">
        <f t="shared" si="12"/>
        <v>6.9593704499999998</v>
      </c>
      <c r="Q208" s="20" t="s">
        <v>416</v>
      </c>
      <c r="R208" s="50">
        <v>78234128.800000012</v>
      </c>
      <c r="S208" s="51" t="s">
        <v>37</v>
      </c>
    </row>
    <row r="209" spans="1:19" ht="54.95" customHeight="1">
      <c r="A209" s="6">
        <v>207</v>
      </c>
      <c r="B209" s="14" t="s">
        <v>20</v>
      </c>
      <c r="C209" s="14" t="s">
        <v>30</v>
      </c>
      <c r="D209" s="14" t="s">
        <v>145</v>
      </c>
      <c r="E209" s="14" t="s">
        <v>105</v>
      </c>
      <c r="F209" s="20" t="s">
        <v>338</v>
      </c>
      <c r="G209" s="17" t="s">
        <v>454</v>
      </c>
      <c r="H209" s="20" t="s">
        <v>497</v>
      </c>
      <c r="I209" s="15" t="s">
        <v>498</v>
      </c>
      <c r="J209" s="7">
        <f t="shared" si="11"/>
        <v>2689544</v>
      </c>
      <c r="K209" s="20">
        <v>2689544</v>
      </c>
      <c r="L209" s="21" t="s">
        <v>504</v>
      </c>
      <c r="M209" s="20" t="s">
        <v>115</v>
      </c>
      <c r="N209" s="20" t="s">
        <v>116</v>
      </c>
      <c r="O209" s="53">
        <v>4570680.5599999996</v>
      </c>
      <c r="P209" s="49">
        <f t="shared" si="12"/>
        <v>4.5706805599999996</v>
      </c>
      <c r="Q209" s="20" t="s">
        <v>416</v>
      </c>
      <c r="R209" s="50">
        <v>78234128.800000012</v>
      </c>
      <c r="S209" s="51" t="s">
        <v>37</v>
      </c>
    </row>
    <row r="210" spans="1:19" ht="54.95" customHeight="1">
      <c r="A210" s="6">
        <v>208</v>
      </c>
      <c r="B210" s="14" t="s">
        <v>20</v>
      </c>
      <c r="C210" s="14" t="s">
        <v>30</v>
      </c>
      <c r="D210" s="14" t="s">
        <v>31</v>
      </c>
      <c r="E210" s="14" t="s">
        <v>105</v>
      </c>
      <c r="F210" s="20" t="s">
        <v>338</v>
      </c>
      <c r="G210" s="17" t="s">
        <v>454</v>
      </c>
      <c r="H210" s="20" t="s">
        <v>497</v>
      </c>
      <c r="I210" s="15" t="s">
        <v>498</v>
      </c>
      <c r="J210" s="7">
        <f t="shared" si="11"/>
        <v>2689541</v>
      </c>
      <c r="K210" s="20">
        <v>2689541</v>
      </c>
      <c r="L210" s="21" t="s">
        <v>505</v>
      </c>
      <c r="M210" s="20" t="s">
        <v>139</v>
      </c>
      <c r="N210" s="20" t="s">
        <v>209</v>
      </c>
      <c r="O210" s="53">
        <v>2942512.51</v>
      </c>
      <c r="P210" s="49">
        <f t="shared" si="12"/>
        <v>2.9425125099999998</v>
      </c>
      <c r="Q210" s="20" t="s">
        <v>358</v>
      </c>
      <c r="R210" s="50">
        <v>78234128.800000012</v>
      </c>
      <c r="S210" s="51" t="s">
        <v>37</v>
      </c>
    </row>
    <row r="211" spans="1:19" ht="75" customHeight="1">
      <c r="A211" s="6">
        <v>209</v>
      </c>
      <c r="B211" s="14" t="s">
        <v>20</v>
      </c>
      <c r="C211" s="14" t="s">
        <v>30</v>
      </c>
      <c r="D211" s="13" t="s">
        <v>31</v>
      </c>
      <c r="E211" s="14" t="s">
        <v>105</v>
      </c>
      <c r="F211" s="17" t="s">
        <v>338</v>
      </c>
      <c r="G211" s="17" t="s">
        <v>454</v>
      </c>
      <c r="H211" s="17" t="s">
        <v>497</v>
      </c>
      <c r="I211" s="15" t="s">
        <v>498</v>
      </c>
      <c r="J211" s="7">
        <f t="shared" si="11"/>
        <v>2646129</v>
      </c>
      <c r="K211" s="20">
        <v>2646129</v>
      </c>
      <c r="L211" s="21" t="s">
        <v>506</v>
      </c>
      <c r="M211" s="20" t="s">
        <v>46</v>
      </c>
      <c r="N211" s="20" t="s">
        <v>47</v>
      </c>
      <c r="O211" s="53">
        <v>4688084.54</v>
      </c>
      <c r="P211" s="49">
        <f t="shared" si="12"/>
        <v>4.6880845400000002</v>
      </c>
      <c r="Q211" s="20" t="s">
        <v>358</v>
      </c>
      <c r="R211" s="50">
        <v>78234128.800000012</v>
      </c>
      <c r="S211" s="51" t="s">
        <v>37</v>
      </c>
    </row>
    <row r="212" spans="1:19" ht="54.95" customHeight="1">
      <c r="A212" s="6">
        <v>210</v>
      </c>
      <c r="B212" s="14" t="s">
        <v>20</v>
      </c>
      <c r="C212" s="14" t="s">
        <v>30</v>
      </c>
      <c r="D212" s="14" t="s">
        <v>145</v>
      </c>
      <c r="E212" s="14" t="s">
        <v>105</v>
      </c>
      <c r="F212" s="17" t="s">
        <v>338</v>
      </c>
      <c r="G212" s="17" t="s">
        <v>454</v>
      </c>
      <c r="H212" s="17" t="s">
        <v>497</v>
      </c>
      <c r="I212" s="15" t="s">
        <v>498</v>
      </c>
      <c r="J212" s="7">
        <f t="shared" si="11"/>
        <v>2697911</v>
      </c>
      <c r="K212" s="20">
        <v>2697911</v>
      </c>
      <c r="L212" s="21" t="s">
        <v>507</v>
      </c>
      <c r="M212" s="20" t="s">
        <v>139</v>
      </c>
      <c r="N212" s="20" t="s">
        <v>209</v>
      </c>
      <c r="O212" s="53">
        <v>3446974.57</v>
      </c>
      <c r="P212" s="49">
        <f t="shared" si="12"/>
        <v>3.4469745699999996</v>
      </c>
      <c r="Q212" s="20" t="s">
        <v>358</v>
      </c>
      <c r="R212" s="50">
        <v>78234128.800000012</v>
      </c>
      <c r="S212" s="51" t="s">
        <v>37</v>
      </c>
    </row>
    <row r="213" spans="1:19" ht="54.95" customHeight="1">
      <c r="A213" s="6">
        <v>211</v>
      </c>
      <c r="B213" s="14" t="s">
        <v>20</v>
      </c>
      <c r="C213" s="20" t="s">
        <v>30</v>
      </c>
      <c r="D213" s="14" t="s">
        <v>145</v>
      </c>
      <c r="E213" s="14" t="s">
        <v>105</v>
      </c>
      <c r="F213" s="20" t="s">
        <v>338</v>
      </c>
      <c r="G213" s="17" t="s">
        <v>454</v>
      </c>
      <c r="H213" s="20" t="s">
        <v>508</v>
      </c>
      <c r="I213" s="14" t="s">
        <v>509</v>
      </c>
      <c r="J213" s="7" t="str">
        <f t="shared" si="11"/>
        <v>IDEA</v>
      </c>
      <c r="K213" s="20" t="s">
        <v>56</v>
      </c>
      <c r="L213" s="21" t="s">
        <v>510</v>
      </c>
      <c r="M213" s="20" t="s">
        <v>121</v>
      </c>
      <c r="N213" s="20" t="s">
        <v>122</v>
      </c>
      <c r="O213" s="53">
        <v>15000000</v>
      </c>
      <c r="P213" s="49">
        <f t="shared" si="12"/>
        <v>15</v>
      </c>
      <c r="Q213" s="20" t="str">
        <f t="shared" ref="Q213:Q221" si="13">IF(O213&lt;1000000,"Menos de 1 millón",
IF(O213&lt;=3000000,"Entre 1 y 3 millones",
IF(O213&lt;=10000000,"Entre 3 y 10 millones",
IF(O213&lt;=30000000,"Entre 10 y 30 millones",
IF(O213&lt;=50000000,"Entre 30 y 50 millones",
IF(O213&lt;=100000000,"Entre 50 y 100 millones",
"Más de 100 millones"))))))</f>
        <v>Entre 10 y 30 millones</v>
      </c>
      <c r="R213" s="50">
        <v>494463699.41999996</v>
      </c>
      <c r="S213" s="51" t="s">
        <v>37</v>
      </c>
    </row>
    <row r="214" spans="1:19" ht="54.95" customHeight="1">
      <c r="A214" s="6">
        <v>212</v>
      </c>
      <c r="B214" s="14" t="s">
        <v>20</v>
      </c>
      <c r="C214" s="14" t="s">
        <v>30</v>
      </c>
      <c r="D214" s="14" t="s">
        <v>31</v>
      </c>
      <c r="E214" s="14" t="s">
        <v>105</v>
      </c>
      <c r="F214" s="14" t="s">
        <v>338</v>
      </c>
      <c r="G214" s="17" t="s">
        <v>454</v>
      </c>
      <c r="H214" s="20" t="s">
        <v>508</v>
      </c>
      <c r="I214" s="14" t="s">
        <v>509</v>
      </c>
      <c r="J214" s="7">
        <f t="shared" si="11"/>
        <v>2637994</v>
      </c>
      <c r="K214" s="20">
        <v>2637994</v>
      </c>
      <c r="L214" s="21" t="s">
        <v>511</v>
      </c>
      <c r="M214" s="20" t="s">
        <v>187</v>
      </c>
      <c r="N214" s="20" t="s">
        <v>512</v>
      </c>
      <c r="O214" s="53">
        <v>1869946.54</v>
      </c>
      <c r="P214" s="49">
        <f t="shared" si="12"/>
        <v>1.8699465399999999</v>
      </c>
      <c r="Q214" s="20" t="str">
        <f t="shared" si="13"/>
        <v>Entre 1 y 3 millones</v>
      </c>
      <c r="R214" s="50">
        <v>494463699.41999996</v>
      </c>
      <c r="S214" s="51" t="s">
        <v>37</v>
      </c>
    </row>
    <row r="215" spans="1:19" ht="54.95" customHeight="1">
      <c r="A215" s="6">
        <v>213</v>
      </c>
      <c r="B215" s="14" t="s">
        <v>155</v>
      </c>
      <c r="C215" s="14" t="s">
        <v>30</v>
      </c>
      <c r="D215" s="14" t="s">
        <v>39</v>
      </c>
      <c r="E215" s="14" t="s">
        <v>105</v>
      </c>
      <c r="F215" s="14" t="s">
        <v>338</v>
      </c>
      <c r="G215" s="17" t="s">
        <v>454</v>
      </c>
      <c r="H215" s="20" t="s">
        <v>508</v>
      </c>
      <c r="I215" s="14" t="s">
        <v>509</v>
      </c>
      <c r="J215" s="7">
        <f t="shared" si="11"/>
        <v>2556420</v>
      </c>
      <c r="K215" s="20">
        <v>2556420</v>
      </c>
      <c r="L215" s="21" t="s">
        <v>513</v>
      </c>
      <c r="M215" s="20" t="s">
        <v>41</v>
      </c>
      <c r="N215" s="20" t="s">
        <v>49</v>
      </c>
      <c r="O215" s="53">
        <v>41221858.590000004</v>
      </c>
      <c r="P215" s="49">
        <f t="shared" si="12"/>
        <v>41.221858590000004</v>
      </c>
      <c r="Q215" s="20" t="str">
        <f t="shared" si="13"/>
        <v>Entre 30 y 50 millones</v>
      </c>
      <c r="R215" s="50">
        <v>494463699.41999996</v>
      </c>
      <c r="S215" s="51" t="s">
        <v>29</v>
      </c>
    </row>
    <row r="216" spans="1:19" ht="54.95" customHeight="1">
      <c r="A216" s="6">
        <v>214</v>
      </c>
      <c r="B216" s="14" t="s">
        <v>20</v>
      </c>
      <c r="C216" s="14" t="s">
        <v>30</v>
      </c>
      <c r="D216" s="14" t="s">
        <v>39</v>
      </c>
      <c r="E216" s="14" t="s">
        <v>105</v>
      </c>
      <c r="F216" s="14" t="s">
        <v>338</v>
      </c>
      <c r="G216" s="17" t="s">
        <v>454</v>
      </c>
      <c r="H216" s="20" t="s">
        <v>508</v>
      </c>
      <c r="I216" s="14" t="s">
        <v>509</v>
      </c>
      <c r="J216" s="7">
        <f t="shared" si="11"/>
        <v>2607130</v>
      </c>
      <c r="K216" s="20">
        <v>2607130</v>
      </c>
      <c r="L216" s="21" t="s">
        <v>514</v>
      </c>
      <c r="M216" s="20" t="s">
        <v>63</v>
      </c>
      <c r="N216" s="20" t="s">
        <v>64</v>
      </c>
      <c r="O216" s="53">
        <v>17237673.710000001</v>
      </c>
      <c r="P216" s="49">
        <f t="shared" si="12"/>
        <v>17.237673709999999</v>
      </c>
      <c r="Q216" s="20" t="str">
        <f t="shared" si="13"/>
        <v>Entre 10 y 30 millones</v>
      </c>
      <c r="R216" s="50">
        <v>494463699.41999996</v>
      </c>
      <c r="S216" s="51" t="s">
        <v>29</v>
      </c>
    </row>
    <row r="217" spans="1:19" ht="54.95" customHeight="1">
      <c r="A217" s="6">
        <v>215</v>
      </c>
      <c r="B217" s="14" t="s">
        <v>38</v>
      </c>
      <c r="C217" s="14" t="s">
        <v>30</v>
      </c>
      <c r="D217" s="14" t="s">
        <v>39</v>
      </c>
      <c r="E217" s="14" t="s">
        <v>105</v>
      </c>
      <c r="F217" s="14" t="s">
        <v>338</v>
      </c>
      <c r="G217" s="17" t="s">
        <v>454</v>
      </c>
      <c r="H217" s="20" t="s">
        <v>508</v>
      </c>
      <c r="I217" s="14" t="s">
        <v>509</v>
      </c>
      <c r="J217" s="7">
        <f t="shared" si="11"/>
        <v>2565187</v>
      </c>
      <c r="K217" s="20">
        <v>2565187</v>
      </c>
      <c r="L217" s="21" t="s">
        <v>515</v>
      </c>
      <c r="M217" s="20" t="s">
        <v>46</v>
      </c>
      <c r="N217" s="20" t="s">
        <v>126</v>
      </c>
      <c r="O217" s="53">
        <v>10538345.84</v>
      </c>
      <c r="P217" s="49">
        <f t="shared" si="12"/>
        <v>10.53834584</v>
      </c>
      <c r="Q217" s="20" t="str">
        <f t="shared" si="13"/>
        <v>Entre 10 y 30 millones</v>
      </c>
      <c r="R217" s="50">
        <v>494463699.41999996</v>
      </c>
      <c r="S217" s="51" t="s">
        <v>29</v>
      </c>
    </row>
    <row r="218" spans="1:19" ht="54.95" customHeight="1">
      <c r="A218" s="6">
        <v>216</v>
      </c>
      <c r="B218" s="14" t="s">
        <v>155</v>
      </c>
      <c r="C218" s="14" t="s">
        <v>30</v>
      </c>
      <c r="D218" s="14" t="s">
        <v>31</v>
      </c>
      <c r="E218" s="14" t="s">
        <v>105</v>
      </c>
      <c r="F218" s="14" t="s">
        <v>338</v>
      </c>
      <c r="G218" s="17" t="s">
        <v>454</v>
      </c>
      <c r="H218" s="14" t="s">
        <v>508</v>
      </c>
      <c r="I218" s="14" t="s">
        <v>509</v>
      </c>
      <c r="J218" s="7">
        <f t="shared" si="11"/>
        <v>2676376</v>
      </c>
      <c r="K218" s="20">
        <v>2676376</v>
      </c>
      <c r="L218" s="21" t="s">
        <v>516</v>
      </c>
      <c r="M218" s="20" t="s">
        <v>46</v>
      </c>
      <c r="N218" s="20" t="s">
        <v>126</v>
      </c>
      <c r="O218" s="53">
        <v>7525151.4299999997</v>
      </c>
      <c r="P218" s="49">
        <f t="shared" si="12"/>
        <v>7.5251514299999993</v>
      </c>
      <c r="Q218" s="20" t="str">
        <f t="shared" si="13"/>
        <v>Entre 3 y 10 millones</v>
      </c>
      <c r="R218" s="50">
        <v>494463699.42000002</v>
      </c>
      <c r="S218" s="51" t="s">
        <v>37</v>
      </c>
    </row>
    <row r="219" spans="1:19" ht="54.95" customHeight="1">
      <c r="A219" s="6">
        <v>217</v>
      </c>
      <c r="B219" s="14" t="s">
        <v>20</v>
      </c>
      <c r="C219" s="14" t="s">
        <v>30</v>
      </c>
      <c r="D219" s="14" t="s">
        <v>31</v>
      </c>
      <c r="E219" s="14" t="s">
        <v>105</v>
      </c>
      <c r="F219" s="14" t="s">
        <v>338</v>
      </c>
      <c r="G219" s="17" t="s">
        <v>454</v>
      </c>
      <c r="H219" s="14" t="s">
        <v>517</v>
      </c>
      <c r="I219" s="14" t="s">
        <v>518</v>
      </c>
      <c r="J219" s="7">
        <f t="shared" si="11"/>
        <v>2609252</v>
      </c>
      <c r="K219" s="20">
        <v>2609252</v>
      </c>
      <c r="L219" s="21" t="s">
        <v>519</v>
      </c>
      <c r="M219" s="23" t="s">
        <v>63</v>
      </c>
      <c r="N219" s="20" t="s">
        <v>64</v>
      </c>
      <c r="O219" s="53">
        <v>19372779.035799999</v>
      </c>
      <c r="P219" s="49">
        <f t="shared" si="12"/>
        <v>19.372779035799997</v>
      </c>
      <c r="Q219" s="20" t="str">
        <f t="shared" si="13"/>
        <v>Entre 10 y 30 millones</v>
      </c>
      <c r="R219" s="50">
        <v>313353436.07999998</v>
      </c>
      <c r="S219" s="51" t="s">
        <v>37</v>
      </c>
    </row>
    <row r="220" spans="1:19" ht="54.95" customHeight="1">
      <c r="A220" s="6">
        <v>218</v>
      </c>
      <c r="B220" s="14" t="s">
        <v>20</v>
      </c>
      <c r="C220" s="14" t="s">
        <v>30</v>
      </c>
      <c r="D220" s="14" t="s">
        <v>31</v>
      </c>
      <c r="E220" s="14" t="s">
        <v>23</v>
      </c>
      <c r="F220" s="14" t="s">
        <v>338</v>
      </c>
      <c r="G220" s="17" t="s">
        <v>454</v>
      </c>
      <c r="H220" s="14" t="s">
        <v>517</v>
      </c>
      <c r="I220" s="14" t="s">
        <v>340</v>
      </c>
      <c r="J220" s="7">
        <f t="shared" si="11"/>
        <v>2619587</v>
      </c>
      <c r="K220" s="20">
        <v>2619587</v>
      </c>
      <c r="L220" s="21" t="s">
        <v>520</v>
      </c>
      <c r="M220" s="20" t="s">
        <v>46</v>
      </c>
      <c r="N220" s="20" t="s">
        <v>99</v>
      </c>
      <c r="O220" s="53">
        <v>45884042.869999997</v>
      </c>
      <c r="P220" s="49">
        <f t="shared" si="12"/>
        <v>45.884042869999995</v>
      </c>
      <c r="Q220" s="20" t="str">
        <f t="shared" si="13"/>
        <v>Entre 30 y 50 millones</v>
      </c>
      <c r="R220" s="50">
        <v>1710873449.8800001</v>
      </c>
      <c r="S220" s="51" t="s">
        <v>37</v>
      </c>
    </row>
    <row r="221" spans="1:19" ht="122.25" customHeight="1">
      <c r="A221" s="6">
        <v>219</v>
      </c>
      <c r="B221" s="14" t="s">
        <v>155</v>
      </c>
      <c r="C221" s="14" t="s">
        <v>30</v>
      </c>
      <c r="D221" s="14" t="s">
        <v>39</v>
      </c>
      <c r="E221" s="14" t="s">
        <v>123</v>
      </c>
      <c r="F221" s="14" t="s">
        <v>338</v>
      </c>
      <c r="G221" s="17" t="s">
        <v>454</v>
      </c>
      <c r="H221" s="14" t="s">
        <v>521</v>
      </c>
      <c r="I221" s="15" t="s">
        <v>522</v>
      </c>
      <c r="J221" s="7">
        <f t="shared" si="11"/>
        <v>2489643</v>
      </c>
      <c r="K221" s="20">
        <v>2489643</v>
      </c>
      <c r="L221" s="21" t="s">
        <v>523</v>
      </c>
      <c r="M221" s="23" t="s">
        <v>94</v>
      </c>
      <c r="N221" s="23" t="s">
        <v>373</v>
      </c>
      <c r="O221" s="53">
        <v>24252398.68</v>
      </c>
      <c r="P221" s="49">
        <f t="shared" si="12"/>
        <v>24.252398679999999</v>
      </c>
      <c r="Q221" s="20" t="str">
        <f t="shared" si="13"/>
        <v>Entre 10 y 30 millones</v>
      </c>
      <c r="R221" s="50">
        <v>195456629.06</v>
      </c>
      <c r="S221" s="51" t="s">
        <v>29</v>
      </c>
    </row>
    <row r="222" spans="1:19" ht="54.95" customHeight="1">
      <c r="A222" s="6">
        <v>220</v>
      </c>
      <c r="B222" s="14" t="s">
        <v>155</v>
      </c>
      <c r="C222" s="14" t="s">
        <v>30</v>
      </c>
      <c r="D222" s="14" t="s">
        <v>31</v>
      </c>
      <c r="E222" s="14" t="s">
        <v>123</v>
      </c>
      <c r="F222" s="17" t="s">
        <v>338</v>
      </c>
      <c r="G222" s="17" t="s">
        <v>454</v>
      </c>
      <c r="H222" s="17" t="s">
        <v>521</v>
      </c>
      <c r="I222" s="15" t="s">
        <v>522</v>
      </c>
      <c r="J222" s="7">
        <f t="shared" si="11"/>
        <v>2672434</v>
      </c>
      <c r="K222" s="20">
        <v>2672434</v>
      </c>
      <c r="L222" s="21" t="s">
        <v>524</v>
      </c>
      <c r="M222" s="20" t="s">
        <v>139</v>
      </c>
      <c r="N222" s="20" t="s">
        <v>209</v>
      </c>
      <c r="O222" s="53">
        <v>18242184.539999999</v>
      </c>
      <c r="P222" s="49">
        <f t="shared" si="12"/>
        <v>18.24218454</v>
      </c>
      <c r="Q222" s="20" t="s">
        <v>358</v>
      </c>
      <c r="R222" s="50">
        <v>195456629.06</v>
      </c>
      <c r="S222" s="51" t="s">
        <v>37</v>
      </c>
    </row>
    <row r="223" spans="1:19" ht="54.95" customHeight="1">
      <c r="A223" s="6">
        <v>221</v>
      </c>
      <c r="B223" s="14" t="s">
        <v>20</v>
      </c>
      <c r="C223" s="14" t="s">
        <v>30</v>
      </c>
      <c r="D223" s="14" t="s">
        <v>31</v>
      </c>
      <c r="E223" s="14" t="s">
        <v>123</v>
      </c>
      <c r="F223" s="17" t="s">
        <v>338</v>
      </c>
      <c r="G223" s="17" t="s">
        <v>454</v>
      </c>
      <c r="H223" s="17" t="s">
        <v>521</v>
      </c>
      <c r="I223" s="15" t="s">
        <v>522</v>
      </c>
      <c r="J223" s="7">
        <f t="shared" si="11"/>
        <v>2672436</v>
      </c>
      <c r="K223" s="20">
        <v>2672436</v>
      </c>
      <c r="L223" s="21" t="s">
        <v>525</v>
      </c>
      <c r="M223" s="23" t="s">
        <v>63</v>
      </c>
      <c r="N223" s="20" t="s">
        <v>64</v>
      </c>
      <c r="O223" s="53">
        <v>32349083.41</v>
      </c>
      <c r="P223" s="49">
        <f t="shared" si="12"/>
        <v>32.349083409999999</v>
      </c>
      <c r="Q223" s="20" t="s">
        <v>358</v>
      </c>
      <c r="R223" s="50">
        <v>195456629.06</v>
      </c>
      <c r="S223" s="51" t="s">
        <v>37</v>
      </c>
    </row>
    <row r="224" spans="1:19" ht="54.95" customHeight="1">
      <c r="A224" s="6">
        <v>222</v>
      </c>
      <c r="B224" s="14" t="s">
        <v>155</v>
      </c>
      <c r="C224" s="14" t="s">
        <v>30</v>
      </c>
      <c r="D224" s="14" t="s">
        <v>31</v>
      </c>
      <c r="E224" s="14" t="s">
        <v>123</v>
      </c>
      <c r="F224" s="17" t="s">
        <v>338</v>
      </c>
      <c r="G224" s="17" t="s">
        <v>454</v>
      </c>
      <c r="H224" s="17" t="s">
        <v>521</v>
      </c>
      <c r="I224" s="15" t="s">
        <v>522</v>
      </c>
      <c r="J224" s="7">
        <f t="shared" si="11"/>
        <v>2654440</v>
      </c>
      <c r="K224" s="20">
        <v>2654440</v>
      </c>
      <c r="L224" s="21" t="s">
        <v>526</v>
      </c>
      <c r="M224" s="20" t="s">
        <v>245</v>
      </c>
      <c r="N224" s="20" t="s">
        <v>527</v>
      </c>
      <c r="O224" s="53">
        <v>9960478.7599999998</v>
      </c>
      <c r="P224" s="49">
        <f t="shared" si="12"/>
        <v>9.9604787599999991</v>
      </c>
      <c r="Q224" s="20" t="s">
        <v>358</v>
      </c>
      <c r="R224" s="50">
        <v>195456629.06</v>
      </c>
      <c r="S224" s="51" t="s">
        <v>37</v>
      </c>
    </row>
    <row r="225" spans="1:19" ht="54.95" customHeight="1">
      <c r="A225" s="6">
        <v>223</v>
      </c>
      <c r="B225" s="13" t="s">
        <v>20</v>
      </c>
      <c r="C225" s="13" t="s">
        <v>30</v>
      </c>
      <c r="D225" s="13" t="s">
        <v>31</v>
      </c>
      <c r="E225" s="13" t="s">
        <v>23</v>
      </c>
      <c r="F225" s="13" t="s">
        <v>338</v>
      </c>
      <c r="G225" s="13" t="s">
        <v>454</v>
      </c>
      <c r="H225" s="13" t="s">
        <v>528</v>
      </c>
      <c r="I225" s="14" t="s">
        <v>340</v>
      </c>
      <c r="J225" s="7">
        <f t="shared" si="11"/>
        <v>2632156</v>
      </c>
      <c r="K225" s="45">
        <v>2632156</v>
      </c>
      <c r="L225" s="24" t="s">
        <v>529</v>
      </c>
      <c r="M225" s="20" t="s">
        <v>41</v>
      </c>
      <c r="N225" s="45" t="s">
        <v>184</v>
      </c>
      <c r="O225" s="49">
        <v>18485782.920000002</v>
      </c>
      <c r="P225" s="49">
        <f t="shared" si="12"/>
        <v>18.485782920000002</v>
      </c>
      <c r="Q225" s="20" t="str">
        <f>IF(O225&lt;1000000,"Menos de 1 millón",
IF(O225&lt;=3000000,"Entre 1 y 3 millones",
IF(O225&lt;=10000000,"Entre 3 y 10 millones",
IF(O225&lt;=30000000,"Entre 10 y 30 millones",
IF(O225&lt;=50000000,"Entre 30 y 50 millones",
IF(O225&lt;=100000000,"Entre 50 y 100 millones",
"Más de 100 millones"))))))</f>
        <v>Entre 10 y 30 millones</v>
      </c>
      <c r="R225" s="50">
        <v>1710873449.8799999</v>
      </c>
      <c r="S225" s="46" t="s">
        <v>37</v>
      </c>
    </row>
    <row r="226" spans="1:19" ht="87" customHeight="1">
      <c r="A226" s="6">
        <v>224</v>
      </c>
      <c r="B226" s="13" t="s">
        <v>38</v>
      </c>
      <c r="C226" s="13" t="s">
        <v>30</v>
      </c>
      <c r="D226" s="13" t="s">
        <v>39</v>
      </c>
      <c r="E226" s="18" t="s">
        <v>105</v>
      </c>
      <c r="F226" s="13" t="s">
        <v>338</v>
      </c>
      <c r="G226" s="13" t="s">
        <v>530</v>
      </c>
      <c r="H226" s="13" t="s">
        <v>531</v>
      </c>
      <c r="I226" s="15" t="s">
        <v>532</v>
      </c>
      <c r="J226" s="7">
        <f t="shared" si="11"/>
        <v>2303895</v>
      </c>
      <c r="K226" s="23">
        <v>2303895</v>
      </c>
      <c r="L226" s="24" t="s">
        <v>533</v>
      </c>
      <c r="M226" s="23" t="s">
        <v>121</v>
      </c>
      <c r="N226" s="23" t="s">
        <v>122</v>
      </c>
      <c r="O226" s="49">
        <v>6452388</v>
      </c>
      <c r="P226" s="49">
        <f t="shared" si="12"/>
        <v>6.452388</v>
      </c>
      <c r="Q226" s="20" t="str">
        <f>IF(O226&lt;1000000,"Menos de 1 millón",
IF(O226&lt;=3000000,"Entre 1 y 3 millones",
IF(O226&lt;=10000000,"Entre 3 y 10 millones",
IF(O226&lt;=30000000,"Entre 10 y 30 millones",
IF(O226&lt;=50000000,"Entre 30 y 50 millones",
IF(O226&lt;=100000000,"Entre 50 y 100 millones",
"Más de 100 millones"))))))</f>
        <v>Entre 3 y 10 millones</v>
      </c>
      <c r="R226" s="50">
        <v>42591350</v>
      </c>
      <c r="S226" s="51" t="s">
        <v>29</v>
      </c>
    </row>
    <row r="227" spans="1:19" ht="75.75" customHeight="1">
      <c r="A227" s="6">
        <v>225</v>
      </c>
      <c r="B227" s="14" t="s">
        <v>20</v>
      </c>
      <c r="C227" s="13" t="s">
        <v>30</v>
      </c>
      <c r="D227" s="13" t="s">
        <v>31</v>
      </c>
      <c r="E227" s="18" t="s">
        <v>105</v>
      </c>
      <c r="F227" s="13" t="s">
        <v>338</v>
      </c>
      <c r="G227" s="13" t="s">
        <v>530</v>
      </c>
      <c r="H227" s="13" t="s">
        <v>531</v>
      </c>
      <c r="I227" s="15" t="s">
        <v>532</v>
      </c>
      <c r="J227" s="7">
        <f t="shared" si="11"/>
        <v>2685616</v>
      </c>
      <c r="K227" s="23">
        <v>2685616</v>
      </c>
      <c r="L227" s="24" t="s">
        <v>534</v>
      </c>
      <c r="M227" s="20" t="s">
        <v>41</v>
      </c>
      <c r="N227" s="23" t="s">
        <v>184</v>
      </c>
      <c r="O227" s="49">
        <v>2168654.94</v>
      </c>
      <c r="P227" s="49">
        <f t="shared" si="12"/>
        <v>2.1686549400000001</v>
      </c>
      <c r="Q227" s="20" t="s">
        <v>358</v>
      </c>
      <c r="R227" s="50">
        <v>42591350</v>
      </c>
      <c r="S227" s="51" t="s">
        <v>37</v>
      </c>
    </row>
    <row r="228" spans="1:19" ht="75.75" customHeight="1">
      <c r="A228" s="6">
        <v>226</v>
      </c>
      <c r="B228" s="14" t="s">
        <v>20</v>
      </c>
      <c r="C228" s="13" t="s">
        <v>30</v>
      </c>
      <c r="D228" s="13" t="s">
        <v>31</v>
      </c>
      <c r="E228" s="18" t="s">
        <v>105</v>
      </c>
      <c r="F228" s="13" t="s">
        <v>338</v>
      </c>
      <c r="G228" s="13" t="s">
        <v>530</v>
      </c>
      <c r="H228" s="13" t="s">
        <v>531</v>
      </c>
      <c r="I228" s="15" t="s">
        <v>532</v>
      </c>
      <c r="J228" s="7">
        <f t="shared" si="11"/>
        <v>2695055</v>
      </c>
      <c r="K228" s="23">
        <v>2695055</v>
      </c>
      <c r="L228" s="24" t="s">
        <v>535</v>
      </c>
      <c r="M228" s="23" t="s">
        <v>139</v>
      </c>
      <c r="N228" s="23" t="s">
        <v>209</v>
      </c>
      <c r="O228" s="49">
        <v>963534.57</v>
      </c>
      <c r="P228" s="49">
        <f t="shared" si="12"/>
        <v>0.96353456999999998</v>
      </c>
      <c r="Q228" s="20" t="s">
        <v>536</v>
      </c>
      <c r="R228" s="50">
        <v>42591350</v>
      </c>
      <c r="S228" s="51" t="s">
        <v>37</v>
      </c>
    </row>
    <row r="229" spans="1:19" ht="72" customHeight="1">
      <c r="A229" s="6">
        <v>227</v>
      </c>
      <c r="B229" s="13" t="s">
        <v>155</v>
      </c>
      <c r="C229" s="13" t="s">
        <v>30</v>
      </c>
      <c r="D229" s="13" t="s">
        <v>31</v>
      </c>
      <c r="E229" s="18" t="s">
        <v>105</v>
      </c>
      <c r="F229" s="13" t="s">
        <v>338</v>
      </c>
      <c r="G229" s="13" t="s">
        <v>530</v>
      </c>
      <c r="H229" s="13" t="s">
        <v>537</v>
      </c>
      <c r="I229" s="15" t="s">
        <v>538</v>
      </c>
      <c r="J229" s="7">
        <f t="shared" si="11"/>
        <v>2694763</v>
      </c>
      <c r="K229" s="23">
        <v>2694763</v>
      </c>
      <c r="L229" s="24" t="s">
        <v>539</v>
      </c>
      <c r="M229" s="20" t="s">
        <v>41</v>
      </c>
      <c r="N229" s="23" t="s">
        <v>42</v>
      </c>
      <c r="O229" s="49">
        <v>22727708.640000001</v>
      </c>
      <c r="P229" s="49">
        <f t="shared" si="12"/>
        <v>22.727708639999999</v>
      </c>
      <c r="Q229" s="20" t="s">
        <v>352</v>
      </c>
      <c r="R229" s="50">
        <v>38340862</v>
      </c>
      <c r="S229" s="51" t="s">
        <v>37</v>
      </c>
    </row>
    <row r="230" spans="1:19" ht="72" customHeight="1">
      <c r="A230" s="6">
        <v>228</v>
      </c>
      <c r="B230" s="13" t="s">
        <v>20</v>
      </c>
      <c r="C230" s="13" t="s">
        <v>30</v>
      </c>
      <c r="D230" s="13" t="s">
        <v>31</v>
      </c>
      <c r="E230" s="13" t="s">
        <v>23</v>
      </c>
      <c r="F230" s="13" t="s">
        <v>338</v>
      </c>
      <c r="G230" s="13" t="s">
        <v>530</v>
      </c>
      <c r="H230" s="13" t="s">
        <v>540</v>
      </c>
      <c r="I230" s="14" t="s">
        <v>340</v>
      </c>
      <c r="J230" s="7">
        <f t="shared" si="11"/>
        <v>2236128</v>
      </c>
      <c r="K230" s="45">
        <v>2236128</v>
      </c>
      <c r="L230" s="24" t="s">
        <v>541</v>
      </c>
      <c r="M230" s="20" t="s">
        <v>41</v>
      </c>
      <c r="N230" s="45" t="s">
        <v>42</v>
      </c>
      <c r="O230" s="49">
        <v>6423563.7999999998</v>
      </c>
      <c r="P230" s="49">
        <f t="shared" si="12"/>
        <v>6.4235638000000002</v>
      </c>
      <c r="Q230" s="20" t="str">
        <f>IF(O230&lt;1000000,"Menos de 1 millón",
IF(O230&lt;=3000000,"Entre 1 y 3 millones",
IF(O230&lt;=10000000,"Entre 3 y 10 millones",
IF(O230&lt;=30000000,"Entre 10 y 30 millones",
IF(O230&lt;=50000000,"Entre 30 y 50 millones",
IF(O230&lt;=100000000,"Entre 50 y 100 millones",
"Más de 100 millones"))))))</f>
        <v>Entre 3 y 10 millones</v>
      </c>
      <c r="R230" s="50">
        <v>1710873449.8799999</v>
      </c>
      <c r="S230" s="46" t="s">
        <v>29</v>
      </c>
    </row>
    <row r="231" spans="1:19" ht="54.95" customHeight="1">
      <c r="A231" s="6">
        <v>229</v>
      </c>
      <c r="B231" s="13" t="s">
        <v>38</v>
      </c>
      <c r="C231" s="13" t="s">
        <v>30</v>
      </c>
      <c r="D231" s="13" t="s">
        <v>31</v>
      </c>
      <c r="E231" s="18" t="s">
        <v>105</v>
      </c>
      <c r="F231" s="13" t="s">
        <v>338</v>
      </c>
      <c r="G231" s="13" t="s">
        <v>530</v>
      </c>
      <c r="H231" s="13" t="s">
        <v>540</v>
      </c>
      <c r="I231" s="15" t="s">
        <v>538</v>
      </c>
      <c r="J231" s="7">
        <f t="shared" si="11"/>
        <v>2647741</v>
      </c>
      <c r="K231" s="58">
        <v>2647741</v>
      </c>
      <c r="L231" s="24" t="s">
        <v>542</v>
      </c>
      <c r="M231" s="23" t="s">
        <v>63</v>
      </c>
      <c r="N231" s="23" t="s">
        <v>351</v>
      </c>
      <c r="O231" s="49">
        <v>8464559.3100000005</v>
      </c>
      <c r="P231" s="49">
        <f t="shared" si="12"/>
        <v>8.4645593100000003</v>
      </c>
      <c r="Q231" s="20" t="str">
        <f>IF(O231&lt;1000000,"Menos de 1 millón",
IF(O231&lt;=3000000,"Entre 1 y 3 millones",
IF(O231&lt;=10000000,"Entre 3 y 10 millones",
IF(O231&lt;=30000000,"Entre 10 y 30 millones",
IF(O231&lt;=50000000,"Entre 30 y 50 millones",
IF(O231&lt;=100000000,"Entre 50 y 100 millones",
"Más de 100 millones"))))))</f>
        <v>Entre 3 y 10 millones</v>
      </c>
      <c r="R231" s="50">
        <v>38340862</v>
      </c>
      <c r="S231" s="66" t="s">
        <v>37</v>
      </c>
    </row>
    <row r="232" spans="1:19" ht="54.95" customHeight="1">
      <c r="A232" s="6">
        <v>230</v>
      </c>
      <c r="B232" s="14" t="s">
        <v>155</v>
      </c>
      <c r="C232" s="14" t="s">
        <v>30</v>
      </c>
      <c r="D232" s="14" t="s">
        <v>31</v>
      </c>
      <c r="E232" s="14" t="s">
        <v>23</v>
      </c>
      <c r="F232" s="14" t="s">
        <v>338</v>
      </c>
      <c r="G232" s="14" t="s">
        <v>530</v>
      </c>
      <c r="H232" s="14" t="s">
        <v>543</v>
      </c>
      <c r="I232" s="14" t="s">
        <v>340</v>
      </c>
      <c r="J232" s="7">
        <f t="shared" si="11"/>
        <v>2242568</v>
      </c>
      <c r="K232" s="20">
        <v>2242568</v>
      </c>
      <c r="L232" s="21" t="s">
        <v>544</v>
      </c>
      <c r="M232" s="20" t="s">
        <v>41</v>
      </c>
      <c r="N232" s="20" t="s">
        <v>49</v>
      </c>
      <c r="O232" s="53">
        <v>14097395.15</v>
      </c>
      <c r="P232" s="49">
        <f t="shared" si="12"/>
        <v>14.097395150000001</v>
      </c>
      <c r="Q232" s="20" t="str">
        <f>IF(O232&lt;1000000,"Menos de 1 millón",
IF(O232&lt;=3000000,"Entre 1 y 3 millones",
IF(O232&lt;=10000000,"Entre 3 y 10 millones",
IF(O232&lt;=30000000,"Entre 10 y 30 millones",
IF(O232&lt;=50000000,"Entre 30 y 50 millones",
IF(O232&lt;=100000000,"Entre 50 y 100 millones",
"Más de 100 millones"))))))</f>
        <v>Entre 10 y 30 millones</v>
      </c>
      <c r="R232" s="50">
        <v>1710873449.8800001</v>
      </c>
      <c r="S232" s="51" t="s">
        <v>37</v>
      </c>
    </row>
    <row r="233" spans="1:19" ht="90" customHeight="1">
      <c r="A233" s="6">
        <v>231</v>
      </c>
      <c r="B233" s="13" t="s">
        <v>20</v>
      </c>
      <c r="C233" s="13" t="s">
        <v>30</v>
      </c>
      <c r="D233" s="13" t="s">
        <v>31</v>
      </c>
      <c r="E233" s="13" t="s">
        <v>23</v>
      </c>
      <c r="F233" s="13" t="s">
        <v>338</v>
      </c>
      <c r="G233" s="13" t="s">
        <v>545</v>
      </c>
      <c r="H233" s="13" t="s">
        <v>546</v>
      </c>
      <c r="I233" s="14" t="s">
        <v>340</v>
      </c>
      <c r="J233" s="7">
        <f t="shared" si="11"/>
        <v>2300272</v>
      </c>
      <c r="K233" s="45">
        <v>2300272</v>
      </c>
      <c r="L233" s="24" t="s">
        <v>547</v>
      </c>
      <c r="M233" s="20" t="s">
        <v>41</v>
      </c>
      <c r="N233" s="45" t="s">
        <v>49</v>
      </c>
      <c r="O233" s="49">
        <v>7697818.5800000001</v>
      </c>
      <c r="P233" s="49">
        <f t="shared" si="12"/>
        <v>7.6978185799999999</v>
      </c>
      <c r="Q233" s="20" t="str">
        <f>IF(O233&lt;1000000,"Menos de 1 millón",
IF(O233&lt;=3000000,"Entre 1 y 3 millones",
IF(O233&lt;=10000000,"Entre 3 y 10 millones",
IF(O233&lt;=30000000,"Entre 10 y 30 millones",
IF(O233&lt;=50000000,"Entre 30 y 50 millones",
IF(O233&lt;=100000000,"Entre 50 y 100 millones",
"Más de 100 millones"))))))</f>
        <v>Entre 3 y 10 millones</v>
      </c>
      <c r="R233" s="50">
        <v>1710873449.8799999</v>
      </c>
      <c r="S233" s="46" t="s">
        <v>29</v>
      </c>
    </row>
    <row r="234" spans="1:19" ht="69.75" customHeight="1">
      <c r="A234" s="6">
        <v>232</v>
      </c>
      <c r="B234" s="13" t="s">
        <v>179</v>
      </c>
      <c r="C234" s="13" t="s">
        <v>30</v>
      </c>
      <c r="D234" s="13" t="s">
        <v>31</v>
      </c>
      <c r="E234" s="18" t="s">
        <v>105</v>
      </c>
      <c r="F234" s="13" t="s">
        <v>338</v>
      </c>
      <c r="G234" s="13" t="s">
        <v>545</v>
      </c>
      <c r="H234" s="13" t="s">
        <v>548</v>
      </c>
      <c r="I234" s="15" t="s">
        <v>549</v>
      </c>
      <c r="J234" s="7">
        <f t="shared" si="11"/>
        <v>2648499</v>
      </c>
      <c r="K234" s="58">
        <v>2648499</v>
      </c>
      <c r="L234" s="24" t="s">
        <v>550</v>
      </c>
      <c r="M234" s="23" t="s">
        <v>121</v>
      </c>
      <c r="N234" s="23" t="s">
        <v>347</v>
      </c>
      <c r="O234" s="49">
        <v>18943844.850000001</v>
      </c>
      <c r="P234" s="49">
        <f t="shared" si="12"/>
        <v>18.943844850000001</v>
      </c>
      <c r="Q234" s="20" t="str">
        <f>IF(O234&lt;1000000,"Menos de 1 millón",
IF(O234&lt;=3000000,"Entre 1 y 3 millones",
IF(O234&lt;=10000000,"Entre 3 y 10 millones",
IF(O234&lt;=30000000,"Entre 10 y 30 millones",
IF(O234&lt;=50000000,"Entre 30 y 50 millones",
IF(O234&lt;=100000000,"Entre 50 y 100 millones",
"Más de 100 millones"))))))</f>
        <v>Entre 10 y 30 millones</v>
      </c>
      <c r="R234" s="50">
        <v>87845776</v>
      </c>
      <c r="S234" s="66" t="s">
        <v>37</v>
      </c>
    </row>
    <row r="235" spans="1:19" ht="86.25" customHeight="1">
      <c r="A235" s="6">
        <v>233</v>
      </c>
      <c r="B235" s="20" t="s">
        <v>155</v>
      </c>
      <c r="C235" s="20" t="s">
        <v>30</v>
      </c>
      <c r="D235" s="14" t="s">
        <v>31</v>
      </c>
      <c r="E235" s="14" t="s">
        <v>105</v>
      </c>
      <c r="F235" s="20" t="s">
        <v>338</v>
      </c>
      <c r="G235" s="20" t="s">
        <v>545</v>
      </c>
      <c r="H235" s="20" t="s">
        <v>551</v>
      </c>
      <c r="I235" s="20" t="s">
        <v>552</v>
      </c>
      <c r="J235" s="7">
        <f t="shared" si="11"/>
        <v>2650722</v>
      </c>
      <c r="K235" s="20">
        <v>2650722</v>
      </c>
      <c r="L235" s="21" t="s">
        <v>553</v>
      </c>
      <c r="M235" s="20" t="s">
        <v>139</v>
      </c>
      <c r="N235" s="20" t="s">
        <v>209</v>
      </c>
      <c r="O235" s="53">
        <v>4055535.65</v>
      </c>
      <c r="P235" s="49">
        <f t="shared" si="12"/>
        <v>4.0555356499999995</v>
      </c>
      <c r="Q235" s="20" t="s">
        <v>416</v>
      </c>
      <c r="R235" s="50">
        <v>26601337</v>
      </c>
      <c r="S235" s="51" t="s">
        <v>37</v>
      </c>
    </row>
    <row r="236" spans="1:19" ht="66" customHeight="1">
      <c r="A236" s="6">
        <v>234</v>
      </c>
      <c r="B236" s="14" t="s">
        <v>155</v>
      </c>
      <c r="C236" s="14" t="s">
        <v>30</v>
      </c>
      <c r="D236" s="14" t="s">
        <v>39</v>
      </c>
      <c r="E236" s="14" t="s">
        <v>105</v>
      </c>
      <c r="F236" s="20" t="s">
        <v>338</v>
      </c>
      <c r="G236" s="20" t="s">
        <v>554</v>
      </c>
      <c r="H236" s="20" t="s">
        <v>555</v>
      </c>
      <c r="I236" s="15" t="s">
        <v>556</v>
      </c>
      <c r="J236" s="7">
        <f t="shared" si="11"/>
        <v>2608982</v>
      </c>
      <c r="K236" s="20">
        <v>2608982</v>
      </c>
      <c r="L236" s="21" t="s">
        <v>557</v>
      </c>
      <c r="M236" s="20" t="s">
        <v>46</v>
      </c>
      <c r="N236" s="20" t="s">
        <v>126</v>
      </c>
      <c r="O236" s="53">
        <v>3454825.15</v>
      </c>
      <c r="P236" s="49">
        <f t="shared" si="12"/>
        <v>3.45482515</v>
      </c>
      <c r="Q236" s="20" t="str">
        <f>IF(O236&lt;1000000,"Menos de 1 millón",
IF(O236&lt;=3000000,"Entre 1 y 3 millones",
IF(O236&lt;=10000000,"Entre 3 y 10 millones",
IF(O236&lt;=30000000,"Entre 10 y 30 millones",
IF(O236&lt;=50000000,"Entre 30 y 50 millones",
IF(O236&lt;=100000000,"Entre 50 y 100 millones",
"Más de 100 millones"))))))</f>
        <v>Entre 3 y 10 millones</v>
      </c>
      <c r="R236" s="50">
        <v>29984406</v>
      </c>
      <c r="S236" s="51" t="s">
        <v>29</v>
      </c>
    </row>
    <row r="237" spans="1:19" ht="66" customHeight="1">
      <c r="A237" s="6">
        <v>235</v>
      </c>
      <c r="B237" s="14" t="s">
        <v>155</v>
      </c>
      <c r="C237" s="14" t="s">
        <v>30</v>
      </c>
      <c r="D237" s="14" t="s">
        <v>39</v>
      </c>
      <c r="E237" s="14" t="s">
        <v>105</v>
      </c>
      <c r="F237" s="20" t="s">
        <v>338</v>
      </c>
      <c r="G237" s="20" t="s">
        <v>554</v>
      </c>
      <c r="H237" s="20" t="s">
        <v>555</v>
      </c>
      <c r="I237" s="15" t="s">
        <v>556</v>
      </c>
      <c r="J237" s="7">
        <f t="shared" si="11"/>
        <v>2626954</v>
      </c>
      <c r="K237" s="20">
        <v>2626954</v>
      </c>
      <c r="L237" s="21" t="s">
        <v>558</v>
      </c>
      <c r="M237" s="20" t="s">
        <v>46</v>
      </c>
      <c r="N237" s="20" t="s">
        <v>126</v>
      </c>
      <c r="O237" s="53">
        <v>2803913.91</v>
      </c>
      <c r="P237" s="49">
        <f t="shared" si="12"/>
        <v>2.8039139100000003</v>
      </c>
      <c r="Q237" s="20" t="str">
        <f>IF(O237&lt;1000000,"Menos de 1 millón",
IF(O237&lt;=3000000,"Entre 1 y 3 millones",
IF(O237&lt;=10000000,"Entre 3 y 10 millones",
IF(O237&lt;=30000000,"Entre 10 y 30 millones",
IF(O237&lt;=50000000,"Entre 30 y 50 millones",
IF(O237&lt;=100000000,"Entre 50 y 100 millones",
"Más de 100 millones"))))))</f>
        <v>Entre 1 y 3 millones</v>
      </c>
      <c r="R237" s="50">
        <v>29984406</v>
      </c>
      <c r="S237" s="51" t="s">
        <v>29</v>
      </c>
    </row>
    <row r="238" spans="1:19" ht="66" customHeight="1">
      <c r="A238" s="6">
        <v>236</v>
      </c>
      <c r="B238" s="14" t="s">
        <v>155</v>
      </c>
      <c r="C238" s="14" t="s">
        <v>30</v>
      </c>
      <c r="D238" s="14" t="s">
        <v>31</v>
      </c>
      <c r="E238" s="14" t="s">
        <v>105</v>
      </c>
      <c r="F238" s="20" t="s">
        <v>338</v>
      </c>
      <c r="G238" s="20" t="s">
        <v>554</v>
      </c>
      <c r="H238" s="20" t="s">
        <v>555</v>
      </c>
      <c r="I238" s="15" t="s">
        <v>556</v>
      </c>
      <c r="J238" s="7">
        <f t="shared" si="11"/>
        <v>2685129</v>
      </c>
      <c r="K238" s="20">
        <v>2685129</v>
      </c>
      <c r="L238" s="21" t="s">
        <v>559</v>
      </c>
      <c r="M238" s="20" t="s">
        <v>46</v>
      </c>
      <c r="N238" s="20" t="s">
        <v>126</v>
      </c>
      <c r="O238" s="53">
        <v>2205660.9300000002</v>
      </c>
      <c r="P238" s="49">
        <f t="shared" si="12"/>
        <v>2.2056609300000001</v>
      </c>
      <c r="Q238" s="20" t="s">
        <v>358</v>
      </c>
      <c r="R238" s="50">
        <v>29984406</v>
      </c>
      <c r="S238" s="51" t="s">
        <v>37</v>
      </c>
    </row>
    <row r="239" spans="1:19" ht="105.75" customHeight="1">
      <c r="A239" s="6">
        <v>237</v>
      </c>
      <c r="B239" s="14" t="s">
        <v>20</v>
      </c>
      <c r="C239" s="14" t="s">
        <v>30</v>
      </c>
      <c r="D239" s="14" t="s">
        <v>31</v>
      </c>
      <c r="E239" s="14" t="s">
        <v>134</v>
      </c>
      <c r="F239" s="14" t="s">
        <v>338</v>
      </c>
      <c r="G239" s="14" t="s">
        <v>560</v>
      </c>
      <c r="H239" s="14" t="s">
        <v>561</v>
      </c>
      <c r="I239" s="14" t="s">
        <v>195</v>
      </c>
      <c r="J239" s="7">
        <f t="shared" si="11"/>
        <v>2300357</v>
      </c>
      <c r="K239" s="20">
        <v>2300357</v>
      </c>
      <c r="L239" s="21" t="s">
        <v>562</v>
      </c>
      <c r="M239" s="20" t="s">
        <v>121</v>
      </c>
      <c r="N239" s="20" t="s">
        <v>347</v>
      </c>
      <c r="O239" s="53">
        <v>23295064.309999999</v>
      </c>
      <c r="P239" s="49">
        <f t="shared" si="12"/>
        <v>23.295064309999997</v>
      </c>
      <c r="Q239" s="20" t="str">
        <f>IF(O239&lt;1000000,"Menos de 1 millón",
IF(O239&lt;=3000000,"Entre 1 y 3 millones",
IF(O239&lt;=10000000,"Entre 3 y 10 millones",
IF(O239&lt;=30000000,"Entre 10 y 30 millones",
IF(O239&lt;=50000000,"Entre 30 y 50 millones",
IF(O239&lt;=100000000,"Entre 50 y 100 millones",
"Más de 100 millones"))))))</f>
        <v>Entre 10 y 30 millones</v>
      </c>
      <c r="R239" s="50" t="s">
        <v>141</v>
      </c>
      <c r="S239" s="51" t="s">
        <v>37</v>
      </c>
    </row>
    <row r="240" spans="1:19" ht="64.5" customHeight="1">
      <c r="A240" s="6">
        <v>238</v>
      </c>
      <c r="B240" s="13" t="s">
        <v>38</v>
      </c>
      <c r="C240" s="13" t="s">
        <v>30</v>
      </c>
      <c r="D240" s="13" t="s">
        <v>31</v>
      </c>
      <c r="E240" s="18" t="s">
        <v>105</v>
      </c>
      <c r="F240" s="13" t="s">
        <v>338</v>
      </c>
      <c r="G240" s="13" t="s">
        <v>560</v>
      </c>
      <c r="H240" s="13" t="s">
        <v>561</v>
      </c>
      <c r="I240" s="15" t="s">
        <v>563</v>
      </c>
      <c r="J240" s="7">
        <f t="shared" si="11"/>
        <v>2654020</v>
      </c>
      <c r="K240" s="23">
        <v>2654020</v>
      </c>
      <c r="L240" s="24" t="s">
        <v>564</v>
      </c>
      <c r="M240" s="23" t="s">
        <v>139</v>
      </c>
      <c r="N240" s="23" t="s">
        <v>321</v>
      </c>
      <c r="O240" s="49">
        <v>8141642.3899999997</v>
      </c>
      <c r="P240" s="49">
        <f t="shared" si="12"/>
        <v>8.1416423899999995</v>
      </c>
      <c r="Q240" s="20" t="s">
        <v>416</v>
      </c>
      <c r="R240" s="50">
        <v>20250361</v>
      </c>
      <c r="S240" s="51" t="s">
        <v>37</v>
      </c>
    </row>
    <row r="241" spans="1:19" ht="67.5" customHeight="1">
      <c r="A241" s="6">
        <v>239</v>
      </c>
      <c r="B241" s="14" t="s">
        <v>38</v>
      </c>
      <c r="C241" s="14" t="s">
        <v>30</v>
      </c>
      <c r="D241" s="16" t="s">
        <v>31</v>
      </c>
      <c r="E241" s="14" t="s">
        <v>105</v>
      </c>
      <c r="F241" s="14" t="s">
        <v>338</v>
      </c>
      <c r="G241" s="14" t="s">
        <v>560</v>
      </c>
      <c r="H241" s="14" t="s">
        <v>565</v>
      </c>
      <c r="I241" s="14" t="s">
        <v>566</v>
      </c>
      <c r="J241" s="7">
        <f t="shared" si="11"/>
        <v>2662343</v>
      </c>
      <c r="K241" s="20">
        <v>2662343</v>
      </c>
      <c r="L241" s="21" t="s">
        <v>567</v>
      </c>
      <c r="M241" s="20" t="s">
        <v>41</v>
      </c>
      <c r="N241" s="20" t="s">
        <v>184</v>
      </c>
      <c r="O241" s="53">
        <v>11738053.109999999</v>
      </c>
      <c r="P241" s="49">
        <f t="shared" si="12"/>
        <v>11.738053109999999</v>
      </c>
      <c r="Q241" s="20" t="str">
        <f t="shared" ref="Q241:Q248" si="14">IF(O241&lt;1000000,"Menos de 1 millón",
IF(O241&lt;=3000000,"Entre 1 y 3 millones",
IF(O241&lt;=10000000,"Entre 3 y 10 millones",
IF(O241&lt;=30000000,"Entre 10 y 30 millones",
IF(O241&lt;=50000000,"Entre 30 y 50 millones",
IF(O241&lt;=100000000,"Entre 50 y 100 millones",
"Más de 100 millones"))))))</f>
        <v>Entre 10 y 30 millones</v>
      </c>
      <c r="R241" s="50">
        <v>59009568.450000003</v>
      </c>
      <c r="S241" s="51" t="s">
        <v>37</v>
      </c>
    </row>
    <row r="242" spans="1:19" ht="53.25" customHeight="1">
      <c r="A242" s="6">
        <v>240</v>
      </c>
      <c r="B242" s="14" t="s">
        <v>20</v>
      </c>
      <c r="C242" s="14" t="s">
        <v>30</v>
      </c>
      <c r="D242" s="14" t="s">
        <v>39</v>
      </c>
      <c r="E242" s="14" t="s">
        <v>105</v>
      </c>
      <c r="F242" s="20" t="s">
        <v>338</v>
      </c>
      <c r="G242" s="20" t="s">
        <v>560</v>
      </c>
      <c r="H242" s="20" t="s">
        <v>565</v>
      </c>
      <c r="I242" s="15" t="s">
        <v>566</v>
      </c>
      <c r="J242" s="7">
        <f t="shared" si="11"/>
        <v>2326774</v>
      </c>
      <c r="K242" s="20">
        <v>2326774</v>
      </c>
      <c r="L242" s="21" t="s">
        <v>568</v>
      </c>
      <c r="M242" s="35" t="s">
        <v>121</v>
      </c>
      <c r="N242" s="20" t="s">
        <v>122</v>
      </c>
      <c r="O242" s="65">
        <v>9320254</v>
      </c>
      <c r="P242" s="49">
        <f t="shared" si="12"/>
        <v>9.3202540000000003</v>
      </c>
      <c r="Q242" s="20" t="str">
        <f t="shared" si="14"/>
        <v>Entre 3 y 10 millones</v>
      </c>
      <c r="R242" s="50">
        <v>59009568.450000003</v>
      </c>
      <c r="S242" s="51" t="s">
        <v>29</v>
      </c>
    </row>
    <row r="243" spans="1:19" ht="54.95" customHeight="1">
      <c r="A243" s="6">
        <v>241</v>
      </c>
      <c r="B243" s="14" t="s">
        <v>20</v>
      </c>
      <c r="C243" s="13" t="s">
        <v>30</v>
      </c>
      <c r="D243" s="14" t="s">
        <v>31</v>
      </c>
      <c r="E243" s="36" t="s">
        <v>105</v>
      </c>
      <c r="F243" s="13" t="s">
        <v>338</v>
      </c>
      <c r="G243" s="13" t="s">
        <v>560</v>
      </c>
      <c r="H243" s="13" t="s">
        <v>565</v>
      </c>
      <c r="I243" s="15" t="s">
        <v>566</v>
      </c>
      <c r="J243" s="7">
        <f t="shared" si="11"/>
        <v>2473486</v>
      </c>
      <c r="K243" s="20">
        <v>2473486</v>
      </c>
      <c r="L243" s="21" t="s">
        <v>569</v>
      </c>
      <c r="M243" s="23" t="s">
        <v>121</v>
      </c>
      <c r="N243" s="23" t="s">
        <v>122</v>
      </c>
      <c r="O243" s="53">
        <v>9270722.6600000001</v>
      </c>
      <c r="P243" s="49">
        <f t="shared" si="12"/>
        <v>9.2707226600000006</v>
      </c>
      <c r="Q243" s="20" t="str">
        <f t="shared" si="14"/>
        <v>Entre 3 y 10 millones</v>
      </c>
      <c r="R243" s="50">
        <v>59009568.450000003</v>
      </c>
      <c r="S243" s="51" t="s">
        <v>37</v>
      </c>
    </row>
    <row r="244" spans="1:19" ht="54.95" customHeight="1">
      <c r="A244" s="6">
        <v>242</v>
      </c>
      <c r="B244" s="14" t="s">
        <v>20</v>
      </c>
      <c r="C244" s="13" t="s">
        <v>30</v>
      </c>
      <c r="D244" s="14" t="s">
        <v>31</v>
      </c>
      <c r="E244" s="36" t="s">
        <v>105</v>
      </c>
      <c r="F244" s="13" t="s">
        <v>338</v>
      </c>
      <c r="G244" s="13" t="s">
        <v>560</v>
      </c>
      <c r="H244" s="13" t="s">
        <v>565</v>
      </c>
      <c r="I244" s="15" t="s">
        <v>566</v>
      </c>
      <c r="J244" s="7">
        <f t="shared" si="11"/>
        <v>2662353</v>
      </c>
      <c r="K244" s="20">
        <v>2662353</v>
      </c>
      <c r="L244" s="21" t="s">
        <v>570</v>
      </c>
      <c r="M244" s="20" t="s">
        <v>41</v>
      </c>
      <c r="N244" s="23" t="s">
        <v>184</v>
      </c>
      <c r="O244" s="53">
        <v>3461733.87</v>
      </c>
      <c r="P244" s="49">
        <f t="shared" si="12"/>
        <v>3.4617338700000002</v>
      </c>
      <c r="Q244" s="20" t="str">
        <f t="shared" si="14"/>
        <v>Entre 3 y 10 millones</v>
      </c>
      <c r="R244" s="50">
        <v>59009568.450000003</v>
      </c>
      <c r="S244" s="51" t="s">
        <v>37</v>
      </c>
    </row>
    <row r="245" spans="1:19" ht="54.95" customHeight="1">
      <c r="A245" s="6">
        <v>243</v>
      </c>
      <c r="B245" s="14" t="s">
        <v>20</v>
      </c>
      <c r="C245" s="13" t="s">
        <v>30</v>
      </c>
      <c r="D245" s="13" t="s">
        <v>39</v>
      </c>
      <c r="E245" s="36" t="s">
        <v>105</v>
      </c>
      <c r="F245" s="13" t="s">
        <v>338</v>
      </c>
      <c r="G245" s="13" t="s">
        <v>560</v>
      </c>
      <c r="H245" s="13" t="s">
        <v>565</v>
      </c>
      <c r="I245" s="15" t="s">
        <v>566</v>
      </c>
      <c r="J245" s="7">
        <f t="shared" si="11"/>
        <v>2323571</v>
      </c>
      <c r="K245" s="20">
        <v>2323571</v>
      </c>
      <c r="L245" s="21" t="s">
        <v>571</v>
      </c>
      <c r="M245" s="23" t="s">
        <v>121</v>
      </c>
      <c r="N245" s="23" t="s">
        <v>122</v>
      </c>
      <c r="O245" s="53">
        <v>6540405.5999999996</v>
      </c>
      <c r="P245" s="49">
        <f t="shared" si="12"/>
        <v>6.5404055999999997</v>
      </c>
      <c r="Q245" s="20" t="str">
        <f t="shared" si="14"/>
        <v>Entre 3 y 10 millones</v>
      </c>
      <c r="R245" s="50">
        <v>59009568.450000003</v>
      </c>
      <c r="S245" s="51" t="s">
        <v>29</v>
      </c>
    </row>
    <row r="246" spans="1:19" ht="54.95" customHeight="1">
      <c r="A246" s="6">
        <v>244</v>
      </c>
      <c r="B246" s="13" t="s">
        <v>38</v>
      </c>
      <c r="C246" s="13" t="s">
        <v>30</v>
      </c>
      <c r="D246" s="13" t="s">
        <v>39</v>
      </c>
      <c r="E246" s="36" t="s">
        <v>105</v>
      </c>
      <c r="F246" s="13" t="s">
        <v>338</v>
      </c>
      <c r="G246" s="13" t="s">
        <v>560</v>
      </c>
      <c r="H246" s="13" t="s">
        <v>565</v>
      </c>
      <c r="I246" s="15" t="s">
        <v>566</v>
      </c>
      <c r="J246" s="7">
        <f t="shared" si="11"/>
        <v>2412766</v>
      </c>
      <c r="K246" s="20">
        <v>2412766</v>
      </c>
      <c r="L246" s="21" t="s">
        <v>572</v>
      </c>
      <c r="M246" s="20" t="s">
        <v>46</v>
      </c>
      <c r="N246" s="23" t="s">
        <v>126</v>
      </c>
      <c r="O246" s="53">
        <v>7760888.2599999998</v>
      </c>
      <c r="P246" s="49">
        <f t="shared" si="12"/>
        <v>7.7608882599999998</v>
      </c>
      <c r="Q246" s="20" t="str">
        <f t="shared" si="14"/>
        <v>Entre 3 y 10 millones</v>
      </c>
      <c r="R246" s="50">
        <v>59009568.450000003</v>
      </c>
      <c r="S246" s="51" t="s">
        <v>29</v>
      </c>
    </row>
    <row r="247" spans="1:19" ht="54.95" customHeight="1">
      <c r="A247" s="6">
        <v>245</v>
      </c>
      <c r="B247" s="13" t="s">
        <v>20</v>
      </c>
      <c r="C247" s="13" t="s">
        <v>30</v>
      </c>
      <c r="D247" s="13" t="s">
        <v>31</v>
      </c>
      <c r="E247" s="18" t="s">
        <v>123</v>
      </c>
      <c r="F247" s="13" t="s">
        <v>338</v>
      </c>
      <c r="G247" s="13" t="s">
        <v>560</v>
      </c>
      <c r="H247" s="13" t="s">
        <v>560</v>
      </c>
      <c r="I247" s="15" t="s">
        <v>573</v>
      </c>
      <c r="J247" s="7">
        <f t="shared" si="11"/>
        <v>2533545</v>
      </c>
      <c r="K247" s="23">
        <v>2533545</v>
      </c>
      <c r="L247" s="24" t="s">
        <v>574</v>
      </c>
      <c r="M247" s="20" t="s">
        <v>41</v>
      </c>
      <c r="N247" s="23" t="s">
        <v>42</v>
      </c>
      <c r="O247" s="49">
        <v>11719158.75</v>
      </c>
      <c r="P247" s="49">
        <f t="shared" si="12"/>
        <v>11.71915875</v>
      </c>
      <c r="Q247" s="20" t="str">
        <f t="shared" si="14"/>
        <v>Entre 10 y 30 millones</v>
      </c>
      <c r="R247" s="50">
        <v>60470533.700000003</v>
      </c>
      <c r="S247" s="51" t="s">
        <v>29</v>
      </c>
    </row>
    <row r="248" spans="1:19" ht="54.95" customHeight="1">
      <c r="A248" s="6">
        <v>246</v>
      </c>
      <c r="B248" s="13" t="s">
        <v>20</v>
      </c>
      <c r="C248" s="13" t="s">
        <v>30</v>
      </c>
      <c r="D248" s="13" t="s">
        <v>31</v>
      </c>
      <c r="E248" s="18" t="s">
        <v>123</v>
      </c>
      <c r="F248" s="13" t="s">
        <v>338</v>
      </c>
      <c r="G248" s="13" t="s">
        <v>560</v>
      </c>
      <c r="H248" s="13" t="s">
        <v>560</v>
      </c>
      <c r="I248" s="15" t="s">
        <v>573</v>
      </c>
      <c r="J248" s="7">
        <f t="shared" si="11"/>
        <v>2528899</v>
      </c>
      <c r="K248" s="23">
        <v>2528899</v>
      </c>
      <c r="L248" s="24" t="s">
        <v>575</v>
      </c>
      <c r="M248" s="20" t="s">
        <v>41</v>
      </c>
      <c r="N248" s="23" t="s">
        <v>42</v>
      </c>
      <c r="O248" s="49">
        <v>8546289.3900000006</v>
      </c>
      <c r="P248" s="49">
        <f t="shared" si="12"/>
        <v>8.5462893900000001</v>
      </c>
      <c r="Q248" s="20" t="str">
        <f t="shared" si="14"/>
        <v>Entre 3 y 10 millones</v>
      </c>
      <c r="R248" s="50">
        <v>60470533.700000003</v>
      </c>
      <c r="S248" s="51" t="s">
        <v>29</v>
      </c>
    </row>
    <row r="249" spans="1:19" ht="75" customHeight="1">
      <c r="A249" s="6">
        <v>247</v>
      </c>
      <c r="B249" s="14" t="s">
        <v>20</v>
      </c>
      <c r="C249" s="13" t="s">
        <v>30</v>
      </c>
      <c r="D249" s="13" t="s">
        <v>145</v>
      </c>
      <c r="E249" s="18" t="s">
        <v>123</v>
      </c>
      <c r="F249" s="13" t="s">
        <v>338</v>
      </c>
      <c r="G249" s="13" t="s">
        <v>560</v>
      </c>
      <c r="H249" s="13" t="s">
        <v>560</v>
      </c>
      <c r="I249" s="15" t="s">
        <v>573</v>
      </c>
      <c r="J249" s="7" t="str">
        <f t="shared" si="11"/>
        <v>IDEA</v>
      </c>
      <c r="K249" s="23" t="s">
        <v>56</v>
      </c>
      <c r="L249" s="24" t="s">
        <v>576</v>
      </c>
      <c r="M249" s="20" t="s">
        <v>41</v>
      </c>
      <c r="N249" s="23" t="s">
        <v>42</v>
      </c>
      <c r="O249" s="49">
        <v>9566902.7599999998</v>
      </c>
      <c r="P249" s="49">
        <f t="shared" si="12"/>
        <v>9.5669027599999996</v>
      </c>
      <c r="Q249" s="20" t="s">
        <v>416</v>
      </c>
      <c r="R249" s="50">
        <v>60470533.700000003</v>
      </c>
      <c r="S249" s="51" t="s">
        <v>37</v>
      </c>
    </row>
    <row r="250" spans="1:19" ht="54.95" customHeight="1">
      <c r="A250" s="6">
        <v>248</v>
      </c>
      <c r="B250" s="13" t="s">
        <v>20</v>
      </c>
      <c r="C250" s="13" t="s">
        <v>30</v>
      </c>
      <c r="D250" s="13" t="s">
        <v>31</v>
      </c>
      <c r="E250" s="18" t="s">
        <v>123</v>
      </c>
      <c r="F250" s="13" t="s">
        <v>338</v>
      </c>
      <c r="G250" s="13" t="s">
        <v>560</v>
      </c>
      <c r="H250" s="13" t="s">
        <v>560</v>
      </c>
      <c r="I250" s="15" t="s">
        <v>573</v>
      </c>
      <c r="J250" s="7">
        <f t="shared" si="11"/>
        <v>2649860</v>
      </c>
      <c r="K250" s="23">
        <v>2649860</v>
      </c>
      <c r="L250" s="24" t="s">
        <v>577</v>
      </c>
      <c r="M250" s="23" t="s">
        <v>27</v>
      </c>
      <c r="N250" s="23" t="s">
        <v>28</v>
      </c>
      <c r="O250" s="49">
        <v>13655132.140000001</v>
      </c>
      <c r="P250" s="49">
        <f t="shared" si="12"/>
        <v>13.655132140000001</v>
      </c>
      <c r="Q250" s="20" t="str">
        <f t="shared" ref="Q250:Q262" si="15">IF(O250&lt;1000000,"Menos de 1 millón",
IF(O250&lt;=3000000,"Entre 1 y 3 millones",
IF(O250&lt;=10000000,"Entre 3 y 10 millones",
IF(O250&lt;=30000000,"Entre 10 y 30 millones",
IF(O250&lt;=50000000,"Entre 30 y 50 millones",
IF(O250&lt;=100000000,"Entre 50 y 100 millones",
"Más de 100 millones"))))))</f>
        <v>Entre 10 y 30 millones</v>
      </c>
      <c r="R250" s="50">
        <v>60470533.700000003</v>
      </c>
      <c r="S250" s="51" t="s">
        <v>29</v>
      </c>
    </row>
    <row r="251" spans="1:19" ht="77.25" customHeight="1">
      <c r="A251" s="6">
        <v>249</v>
      </c>
      <c r="B251" s="13" t="s">
        <v>20</v>
      </c>
      <c r="C251" s="13" t="s">
        <v>30</v>
      </c>
      <c r="D251" s="13" t="s">
        <v>31</v>
      </c>
      <c r="E251" s="18" t="s">
        <v>123</v>
      </c>
      <c r="F251" s="13" t="s">
        <v>338</v>
      </c>
      <c r="G251" s="13" t="s">
        <v>560</v>
      </c>
      <c r="H251" s="13" t="s">
        <v>560</v>
      </c>
      <c r="I251" s="15" t="s">
        <v>573</v>
      </c>
      <c r="J251" s="7">
        <f t="shared" si="11"/>
        <v>2598690</v>
      </c>
      <c r="K251" s="23">
        <v>2598690</v>
      </c>
      <c r="L251" s="24" t="s">
        <v>578</v>
      </c>
      <c r="M251" s="23" t="s">
        <v>34</v>
      </c>
      <c r="N251" s="23" t="s">
        <v>35</v>
      </c>
      <c r="O251" s="49">
        <v>13505124.380000001</v>
      </c>
      <c r="P251" s="49">
        <f t="shared" si="12"/>
        <v>13.505124380000002</v>
      </c>
      <c r="Q251" s="20" t="str">
        <f t="shared" si="15"/>
        <v>Entre 10 y 30 millones</v>
      </c>
      <c r="R251" s="50">
        <v>60470533.700000003</v>
      </c>
      <c r="S251" s="51" t="s">
        <v>29</v>
      </c>
    </row>
    <row r="252" spans="1:19" ht="52.5" customHeight="1">
      <c r="A252" s="6">
        <v>250</v>
      </c>
      <c r="B252" s="14" t="s">
        <v>20</v>
      </c>
      <c r="C252" s="14" t="s">
        <v>30</v>
      </c>
      <c r="D252" s="14" t="s">
        <v>39</v>
      </c>
      <c r="E252" s="14" t="s">
        <v>123</v>
      </c>
      <c r="F252" s="14" t="s">
        <v>338</v>
      </c>
      <c r="G252" s="14" t="s">
        <v>560</v>
      </c>
      <c r="H252" s="14" t="s">
        <v>560</v>
      </c>
      <c r="I252" s="14" t="s">
        <v>573</v>
      </c>
      <c r="J252" s="7">
        <f t="shared" si="11"/>
        <v>2610155</v>
      </c>
      <c r="K252" s="20">
        <v>2610155</v>
      </c>
      <c r="L252" s="21" t="s">
        <v>579</v>
      </c>
      <c r="M252" s="20" t="s">
        <v>63</v>
      </c>
      <c r="N252" s="20" t="s">
        <v>64</v>
      </c>
      <c r="O252" s="53">
        <v>5368654.16</v>
      </c>
      <c r="P252" s="49">
        <f t="shared" si="12"/>
        <v>5.3686541600000002</v>
      </c>
      <c r="Q252" s="20" t="str">
        <f t="shared" si="15"/>
        <v>Entre 3 y 10 millones</v>
      </c>
      <c r="R252" s="50">
        <v>60470533.700000003</v>
      </c>
      <c r="S252" s="51" t="s">
        <v>29</v>
      </c>
    </row>
    <row r="253" spans="1:19" ht="54.95" customHeight="1">
      <c r="A253" s="6">
        <v>251</v>
      </c>
      <c r="B253" s="13" t="s">
        <v>20</v>
      </c>
      <c r="C253" s="13" t="s">
        <v>30</v>
      </c>
      <c r="D253" s="13" t="s">
        <v>31</v>
      </c>
      <c r="E253" s="13" t="s">
        <v>23</v>
      </c>
      <c r="F253" s="13" t="s">
        <v>338</v>
      </c>
      <c r="G253" s="13" t="s">
        <v>560</v>
      </c>
      <c r="H253" s="13" t="s">
        <v>560</v>
      </c>
      <c r="I253" s="14" t="s">
        <v>340</v>
      </c>
      <c r="J253" s="7">
        <f t="shared" si="11"/>
        <v>2452775</v>
      </c>
      <c r="K253" s="45">
        <v>2452775</v>
      </c>
      <c r="L253" s="24" t="s">
        <v>580</v>
      </c>
      <c r="M253" s="20" t="s">
        <v>41</v>
      </c>
      <c r="N253" s="45" t="s">
        <v>49</v>
      </c>
      <c r="O253" s="49">
        <v>5004205.7699999996</v>
      </c>
      <c r="P253" s="49">
        <f t="shared" si="12"/>
        <v>5.0042057699999996</v>
      </c>
      <c r="Q253" s="20" t="str">
        <f t="shared" si="15"/>
        <v>Entre 3 y 10 millones</v>
      </c>
      <c r="R253" s="50">
        <v>1710873449.8799999</v>
      </c>
      <c r="S253" s="46" t="s">
        <v>37</v>
      </c>
    </row>
    <row r="254" spans="1:19" ht="54.95" customHeight="1">
      <c r="A254" s="6">
        <v>252</v>
      </c>
      <c r="B254" s="13" t="s">
        <v>179</v>
      </c>
      <c r="C254" s="14" t="s">
        <v>30</v>
      </c>
      <c r="D254" s="14" t="s">
        <v>39</v>
      </c>
      <c r="E254" s="14" t="s">
        <v>134</v>
      </c>
      <c r="F254" s="13" t="s">
        <v>338</v>
      </c>
      <c r="G254" s="13" t="s">
        <v>581</v>
      </c>
      <c r="H254" s="13" t="s">
        <v>582</v>
      </c>
      <c r="I254" s="14" t="s">
        <v>308</v>
      </c>
      <c r="J254" s="7" t="str">
        <f t="shared" si="11"/>
        <v xml:space="preserve">	2253121</v>
      </c>
      <c r="K254" s="23" t="s">
        <v>583</v>
      </c>
      <c r="L254" s="24" t="s">
        <v>584</v>
      </c>
      <c r="M254" s="20" t="s">
        <v>46</v>
      </c>
      <c r="N254" s="20" t="s">
        <v>585</v>
      </c>
      <c r="O254" s="53">
        <v>445793414</v>
      </c>
      <c r="P254" s="49">
        <f t="shared" si="12"/>
        <v>445.79341399999998</v>
      </c>
      <c r="Q254" s="20" t="str">
        <f t="shared" si="15"/>
        <v>Más de 100 millones</v>
      </c>
      <c r="R254" s="50" t="s">
        <v>141</v>
      </c>
      <c r="S254" s="51" t="s">
        <v>29</v>
      </c>
    </row>
    <row r="255" spans="1:19" ht="54.95" customHeight="1">
      <c r="A255" s="6">
        <v>253</v>
      </c>
      <c r="B255" s="13" t="s">
        <v>38</v>
      </c>
      <c r="C255" s="14" t="s">
        <v>30</v>
      </c>
      <c r="D255" s="14" t="s">
        <v>31</v>
      </c>
      <c r="E255" s="13" t="s">
        <v>23</v>
      </c>
      <c r="F255" s="13" t="s">
        <v>586</v>
      </c>
      <c r="G255" s="13" t="s">
        <v>587</v>
      </c>
      <c r="H255" s="13" t="s">
        <v>588</v>
      </c>
      <c r="I255" s="15" t="s">
        <v>589</v>
      </c>
      <c r="J255" s="7">
        <f t="shared" si="11"/>
        <v>2472456</v>
      </c>
      <c r="K255" s="20">
        <v>2472456</v>
      </c>
      <c r="L255" s="24" t="s">
        <v>590</v>
      </c>
      <c r="M255" s="20" t="s">
        <v>41</v>
      </c>
      <c r="N255" s="23" t="s">
        <v>49</v>
      </c>
      <c r="O255" s="49">
        <v>11675331.140000001</v>
      </c>
      <c r="P255" s="49">
        <f t="shared" si="12"/>
        <v>11.675331140000001</v>
      </c>
      <c r="Q255" s="20" t="str">
        <f t="shared" si="15"/>
        <v>Entre 10 y 30 millones</v>
      </c>
      <c r="R255" s="50">
        <v>370400240</v>
      </c>
      <c r="S255" s="51" t="s">
        <v>37</v>
      </c>
    </row>
    <row r="256" spans="1:19" ht="54.95" customHeight="1">
      <c r="A256" s="6">
        <v>254</v>
      </c>
      <c r="B256" s="14" t="s">
        <v>20</v>
      </c>
      <c r="C256" s="14" t="s">
        <v>30</v>
      </c>
      <c r="D256" s="14" t="s">
        <v>39</v>
      </c>
      <c r="E256" s="14" t="s">
        <v>134</v>
      </c>
      <c r="F256" s="14" t="s">
        <v>586</v>
      </c>
      <c r="G256" s="14" t="s">
        <v>587</v>
      </c>
      <c r="H256" s="14" t="s">
        <v>591</v>
      </c>
      <c r="I256" s="14" t="s">
        <v>195</v>
      </c>
      <c r="J256" s="7">
        <f t="shared" si="11"/>
        <v>2278317</v>
      </c>
      <c r="K256" s="20">
        <v>2278317</v>
      </c>
      <c r="L256" s="21" t="s">
        <v>592</v>
      </c>
      <c r="M256" s="20" t="s">
        <v>121</v>
      </c>
      <c r="N256" s="20" t="s">
        <v>122</v>
      </c>
      <c r="O256" s="53">
        <v>9937708.3100000005</v>
      </c>
      <c r="P256" s="49">
        <f t="shared" si="12"/>
        <v>9.9377083099999997</v>
      </c>
      <c r="Q256" s="20" t="str">
        <f t="shared" si="15"/>
        <v>Entre 3 y 10 millones</v>
      </c>
      <c r="R256" s="50" t="s">
        <v>141</v>
      </c>
      <c r="S256" s="51" t="s">
        <v>29</v>
      </c>
    </row>
    <row r="257" spans="1:19" ht="54.95" customHeight="1">
      <c r="A257" s="6">
        <v>255</v>
      </c>
      <c r="B257" s="14" t="s">
        <v>155</v>
      </c>
      <c r="C257" s="14" t="s">
        <v>30</v>
      </c>
      <c r="D257" s="14" t="s">
        <v>31</v>
      </c>
      <c r="E257" s="14" t="s">
        <v>105</v>
      </c>
      <c r="F257" s="14" t="s">
        <v>586</v>
      </c>
      <c r="G257" s="14" t="s">
        <v>593</v>
      </c>
      <c r="H257" s="14" t="s">
        <v>594</v>
      </c>
      <c r="I257" s="15" t="s">
        <v>595</v>
      </c>
      <c r="J257" s="7">
        <f t="shared" si="11"/>
        <v>2659584</v>
      </c>
      <c r="K257" s="20">
        <v>2659584</v>
      </c>
      <c r="L257" s="94" t="s">
        <v>596</v>
      </c>
      <c r="M257" s="20" t="s">
        <v>139</v>
      </c>
      <c r="N257" s="20" t="s">
        <v>209</v>
      </c>
      <c r="O257" s="53">
        <v>1665656.89</v>
      </c>
      <c r="P257" s="49">
        <f t="shared" si="12"/>
        <v>1.6656568899999999</v>
      </c>
      <c r="Q257" s="20" t="str">
        <f t="shared" si="15"/>
        <v>Entre 1 y 3 millones</v>
      </c>
      <c r="R257" s="50">
        <v>2765320.3875000002</v>
      </c>
      <c r="S257" s="51" t="s">
        <v>37</v>
      </c>
    </row>
    <row r="258" spans="1:19" ht="54.95" customHeight="1">
      <c r="A258" s="6">
        <v>256</v>
      </c>
      <c r="B258" s="23" t="s">
        <v>155</v>
      </c>
      <c r="C258" s="23" t="s">
        <v>30</v>
      </c>
      <c r="D258" s="23" t="s">
        <v>31</v>
      </c>
      <c r="E258" s="29" t="s">
        <v>123</v>
      </c>
      <c r="F258" s="30" t="s">
        <v>586</v>
      </c>
      <c r="G258" s="30" t="s">
        <v>593</v>
      </c>
      <c r="H258" s="30" t="s">
        <v>597</v>
      </c>
      <c r="I258" s="19" t="s">
        <v>598</v>
      </c>
      <c r="J258" s="7">
        <f t="shared" si="11"/>
        <v>2667360</v>
      </c>
      <c r="K258" s="20">
        <v>2667360</v>
      </c>
      <c r="L258" s="24" t="s">
        <v>599</v>
      </c>
      <c r="M258" s="20" t="s">
        <v>288</v>
      </c>
      <c r="N258" s="20" t="s">
        <v>289</v>
      </c>
      <c r="O258" s="53">
        <v>16222984.84</v>
      </c>
      <c r="P258" s="49">
        <f t="shared" si="12"/>
        <v>16.222984839999999</v>
      </c>
      <c r="Q258" s="20" t="str">
        <f t="shared" si="15"/>
        <v>Entre 10 y 30 millones</v>
      </c>
      <c r="R258" s="50">
        <v>17421664.66</v>
      </c>
      <c r="S258" s="51" t="s">
        <v>37</v>
      </c>
    </row>
    <row r="259" spans="1:19" ht="54.95" customHeight="1">
      <c r="A259" s="6">
        <v>257</v>
      </c>
      <c r="B259" s="13" t="s">
        <v>38</v>
      </c>
      <c r="C259" s="14" t="s">
        <v>30</v>
      </c>
      <c r="D259" s="13" t="s">
        <v>31</v>
      </c>
      <c r="E259" s="13" t="s">
        <v>23</v>
      </c>
      <c r="F259" s="13" t="s">
        <v>586</v>
      </c>
      <c r="G259" s="13" t="s">
        <v>593</v>
      </c>
      <c r="H259" s="13" t="s">
        <v>597</v>
      </c>
      <c r="I259" s="15" t="s">
        <v>589</v>
      </c>
      <c r="J259" s="7">
        <f t="shared" ref="J259:J322" si="16">HYPERLINK("https://ofi5.mef.gob.pe/ssi/Ssi/Index?codigo="&amp;K259&amp;"&amp;tipo=2",K259)</f>
        <v>2570996</v>
      </c>
      <c r="K259" s="23">
        <v>2570996</v>
      </c>
      <c r="L259" s="24" t="s">
        <v>600</v>
      </c>
      <c r="M259" s="20" t="s">
        <v>41</v>
      </c>
      <c r="N259" s="23" t="s">
        <v>42</v>
      </c>
      <c r="O259" s="49">
        <v>10648370.52</v>
      </c>
      <c r="P259" s="49">
        <f t="shared" ref="P259:P322" si="17">+O259/1000000</f>
        <v>10.64837052</v>
      </c>
      <c r="Q259" s="20" t="str">
        <f t="shared" si="15"/>
        <v>Entre 10 y 30 millones</v>
      </c>
      <c r="R259" s="50">
        <v>370400240</v>
      </c>
      <c r="S259" s="51" t="s">
        <v>29</v>
      </c>
    </row>
    <row r="260" spans="1:19" ht="54.95" customHeight="1">
      <c r="A260" s="6">
        <v>258</v>
      </c>
      <c r="B260" s="14" t="s">
        <v>20</v>
      </c>
      <c r="C260" s="14" t="s">
        <v>192</v>
      </c>
      <c r="D260" s="14" t="s">
        <v>145</v>
      </c>
      <c r="E260" s="14" t="s">
        <v>134</v>
      </c>
      <c r="F260" s="14" t="s">
        <v>586</v>
      </c>
      <c r="G260" s="14" t="s">
        <v>601</v>
      </c>
      <c r="H260" s="14" t="s">
        <v>602</v>
      </c>
      <c r="I260" s="14" t="s">
        <v>195</v>
      </c>
      <c r="J260" s="7" t="str">
        <f t="shared" si="16"/>
        <v>IDEA</v>
      </c>
      <c r="K260" s="20" t="s">
        <v>56</v>
      </c>
      <c r="L260" s="21" t="s">
        <v>603</v>
      </c>
      <c r="M260" s="20"/>
      <c r="N260" s="53"/>
      <c r="O260" s="53">
        <v>774678</v>
      </c>
      <c r="P260" s="49">
        <f t="shared" si="17"/>
        <v>0.77467799999999998</v>
      </c>
      <c r="Q260" s="20" t="str">
        <f t="shared" si="15"/>
        <v>Menos de 1 millón</v>
      </c>
      <c r="R260" s="50" t="s">
        <v>141</v>
      </c>
      <c r="S260" s="51" t="s">
        <v>37</v>
      </c>
    </row>
    <row r="261" spans="1:19" ht="77.25" customHeight="1">
      <c r="A261" s="6">
        <v>259</v>
      </c>
      <c r="B261" s="14" t="s">
        <v>20</v>
      </c>
      <c r="C261" s="14" t="s">
        <v>21</v>
      </c>
      <c r="D261" s="14" t="s">
        <v>31</v>
      </c>
      <c r="E261" s="14" t="s">
        <v>105</v>
      </c>
      <c r="F261" s="14" t="s">
        <v>586</v>
      </c>
      <c r="G261" s="14" t="s">
        <v>601</v>
      </c>
      <c r="H261" s="14" t="s">
        <v>604</v>
      </c>
      <c r="I261" s="15" t="s">
        <v>605</v>
      </c>
      <c r="J261" s="7">
        <f t="shared" si="16"/>
        <v>2703642</v>
      </c>
      <c r="K261" s="71">
        <v>2703642</v>
      </c>
      <c r="L261" s="21" t="s">
        <v>606</v>
      </c>
      <c r="M261" s="20" t="s">
        <v>63</v>
      </c>
      <c r="N261" s="20" t="s">
        <v>64</v>
      </c>
      <c r="O261" s="53">
        <v>610546</v>
      </c>
      <c r="P261" s="49">
        <f t="shared" si="17"/>
        <v>0.61054600000000003</v>
      </c>
      <c r="Q261" s="20" t="str">
        <f t="shared" si="15"/>
        <v>Menos de 1 millón</v>
      </c>
      <c r="R261" s="50">
        <v>710339.91999999993</v>
      </c>
      <c r="S261" s="51" t="s">
        <v>37</v>
      </c>
    </row>
    <row r="262" spans="1:19" ht="54.95" customHeight="1">
      <c r="A262" s="6">
        <v>260</v>
      </c>
      <c r="B262" s="14" t="s">
        <v>55</v>
      </c>
      <c r="C262" s="14" t="s">
        <v>30</v>
      </c>
      <c r="D262" s="14" t="s">
        <v>56</v>
      </c>
      <c r="E262" s="14" t="s">
        <v>23</v>
      </c>
      <c r="F262" s="13" t="s">
        <v>586</v>
      </c>
      <c r="G262" s="13" t="s">
        <v>607</v>
      </c>
      <c r="H262" s="13" t="s">
        <v>608</v>
      </c>
      <c r="I262" s="14" t="s">
        <v>609</v>
      </c>
      <c r="J262" s="7" t="str">
        <f t="shared" si="16"/>
        <v>IDEA</v>
      </c>
      <c r="K262" s="20" t="s">
        <v>56</v>
      </c>
      <c r="L262" s="24" t="s">
        <v>610</v>
      </c>
      <c r="M262" s="23" t="s">
        <v>264</v>
      </c>
      <c r="N262" s="23" t="s">
        <v>611</v>
      </c>
      <c r="O262" s="49">
        <v>842800</v>
      </c>
      <c r="P262" s="49">
        <f t="shared" si="17"/>
        <v>0.84279999999999999</v>
      </c>
      <c r="Q262" s="20" t="str">
        <f t="shared" si="15"/>
        <v>Menos de 1 millón</v>
      </c>
      <c r="R262" s="50">
        <v>1704541.68</v>
      </c>
      <c r="S262" s="51" t="s">
        <v>60</v>
      </c>
    </row>
    <row r="263" spans="1:19" ht="64.5" customHeight="1">
      <c r="A263" s="6">
        <v>261</v>
      </c>
      <c r="B263" s="14" t="s">
        <v>55</v>
      </c>
      <c r="C263" s="14" t="s">
        <v>30</v>
      </c>
      <c r="D263" s="14" t="s">
        <v>56</v>
      </c>
      <c r="E263" s="14" t="s">
        <v>23</v>
      </c>
      <c r="F263" s="13" t="s">
        <v>586</v>
      </c>
      <c r="G263" s="13" t="s">
        <v>607</v>
      </c>
      <c r="H263" s="13" t="s">
        <v>608</v>
      </c>
      <c r="I263" s="14" t="s">
        <v>609</v>
      </c>
      <c r="J263" s="7" t="str">
        <f t="shared" si="16"/>
        <v>IDEA</v>
      </c>
      <c r="K263" s="20" t="s">
        <v>56</v>
      </c>
      <c r="L263" s="24" t="s">
        <v>612</v>
      </c>
      <c r="M263" s="23" t="s">
        <v>139</v>
      </c>
      <c r="N263" s="23" t="s">
        <v>209</v>
      </c>
      <c r="O263" s="49">
        <v>850000</v>
      </c>
      <c r="P263" s="49">
        <f t="shared" si="17"/>
        <v>0.85</v>
      </c>
      <c r="Q263" s="20" t="s">
        <v>536</v>
      </c>
      <c r="R263" s="50">
        <v>1704541.68</v>
      </c>
      <c r="S263" s="51" t="s">
        <v>60</v>
      </c>
    </row>
    <row r="264" spans="1:19" ht="54.95" customHeight="1">
      <c r="A264" s="6">
        <v>262</v>
      </c>
      <c r="B264" s="13" t="s">
        <v>38</v>
      </c>
      <c r="C264" s="14" t="s">
        <v>30</v>
      </c>
      <c r="D264" s="13" t="s">
        <v>31</v>
      </c>
      <c r="E264" s="13" t="s">
        <v>23</v>
      </c>
      <c r="F264" s="13" t="s">
        <v>586</v>
      </c>
      <c r="G264" s="13" t="s">
        <v>586</v>
      </c>
      <c r="H264" s="13" t="s">
        <v>586</v>
      </c>
      <c r="I264" s="15" t="s">
        <v>589</v>
      </c>
      <c r="J264" s="7">
        <f t="shared" si="16"/>
        <v>2465117</v>
      </c>
      <c r="K264" s="23">
        <v>2465117</v>
      </c>
      <c r="L264" s="24" t="s">
        <v>613</v>
      </c>
      <c r="M264" s="20" t="s">
        <v>41</v>
      </c>
      <c r="N264" s="23" t="s">
        <v>42</v>
      </c>
      <c r="O264" s="49">
        <v>13400000</v>
      </c>
      <c r="P264" s="49">
        <f t="shared" si="17"/>
        <v>13.4</v>
      </c>
      <c r="Q264" s="20" t="str">
        <f t="shared" ref="Q264:Q301" si="18">IF(O264&lt;1000000,"Menos de 1 millón",
IF(O264&lt;=3000000,"Entre 1 y 3 millones",
IF(O264&lt;=10000000,"Entre 3 y 10 millones",
IF(O264&lt;=30000000,"Entre 10 y 30 millones",
IF(O264&lt;=50000000,"Entre 30 y 50 millones",
IF(O264&lt;=100000000,"Entre 50 y 100 millones",
"Más de 100 millones"))))))</f>
        <v>Entre 10 y 30 millones</v>
      </c>
      <c r="R264" s="50">
        <v>370400240</v>
      </c>
      <c r="S264" s="51" t="s">
        <v>50</v>
      </c>
    </row>
    <row r="265" spans="1:19" ht="54.95" customHeight="1">
      <c r="A265" s="6">
        <v>263</v>
      </c>
      <c r="B265" s="13" t="s">
        <v>38</v>
      </c>
      <c r="C265" s="14" t="s">
        <v>30</v>
      </c>
      <c r="D265" s="13" t="s">
        <v>31</v>
      </c>
      <c r="E265" s="13" t="s">
        <v>23</v>
      </c>
      <c r="F265" s="13" t="s">
        <v>586</v>
      </c>
      <c r="G265" s="13" t="s">
        <v>586</v>
      </c>
      <c r="H265" s="13" t="s">
        <v>586</v>
      </c>
      <c r="I265" s="15" t="s">
        <v>589</v>
      </c>
      <c r="J265" s="7">
        <f t="shared" si="16"/>
        <v>2670741</v>
      </c>
      <c r="K265" s="23">
        <v>2670741</v>
      </c>
      <c r="L265" s="24" t="s">
        <v>614</v>
      </c>
      <c r="M265" s="20" t="s">
        <v>41</v>
      </c>
      <c r="N265" s="23" t="s">
        <v>184</v>
      </c>
      <c r="O265" s="49">
        <v>15300000</v>
      </c>
      <c r="P265" s="49">
        <f t="shared" si="17"/>
        <v>15.3</v>
      </c>
      <c r="Q265" s="20" t="str">
        <f t="shared" si="18"/>
        <v>Entre 10 y 30 millones</v>
      </c>
      <c r="R265" s="50">
        <v>370400240</v>
      </c>
      <c r="S265" s="51" t="s">
        <v>37</v>
      </c>
    </row>
    <row r="266" spans="1:19" ht="54.95" customHeight="1">
      <c r="A266" s="6">
        <v>264</v>
      </c>
      <c r="B266" s="13" t="s">
        <v>179</v>
      </c>
      <c r="C266" s="13" t="s">
        <v>21</v>
      </c>
      <c r="D266" s="13" t="s">
        <v>22</v>
      </c>
      <c r="E266" s="13" t="s">
        <v>23</v>
      </c>
      <c r="F266" s="13" t="s">
        <v>586</v>
      </c>
      <c r="G266" s="13" t="s">
        <v>615</v>
      </c>
      <c r="H266" s="13" t="s">
        <v>616</v>
      </c>
      <c r="I266" s="15" t="s">
        <v>589</v>
      </c>
      <c r="J266" s="7" t="str">
        <f t="shared" si="16"/>
        <v>2624095 – 2670268 – 2669060 – 2670266 - 2669062</v>
      </c>
      <c r="K266" s="23" t="s">
        <v>617</v>
      </c>
      <c r="L266" s="24" t="s">
        <v>618</v>
      </c>
      <c r="M266" s="23" t="s">
        <v>27</v>
      </c>
      <c r="N266" s="23" t="s">
        <v>28</v>
      </c>
      <c r="O266" s="49">
        <v>2643705</v>
      </c>
      <c r="P266" s="49">
        <f t="shared" si="17"/>
        <v>2.6437050000000002</v>
      </c>
      <c r="Q266" s="20" t="str">
        <f t="shared" si="18"/>
        <v>Entre 1 y 3 millones</v>
      </c>
      <c r="R266" s="50">
        <v>370400240</v>
      </c>
      <c r="S266" s="51" t="s">
        <v>29</v>
      </c>
    </row>
    <row r="267" spans="1:19" ht="63.75" customHeight="1">
      <c r="A267" s="6">
        <v>265</v>
      </c>
      <c r="B267" s="13" t="s">
        <v>20</v>
      </c>
      <c r="C267" s="13" t="s">
        <v>21</v>
      </c>
      <c r="D267" s="13" t="s">
        <v>22</v>
      </c>
      <c r="E267" s="13" t="s">
        <v>23</v>
      </c>
      <c r="F267" s="13" t="s">
        <v>586</v>
      </c>
      <c r="G267" s="13" t="s">
        <v>615</v>
      </c>
      <c r="H267" s="13" t="s">
        <v>616</v>
      </c>
      <c r="I267" s="15" t="s">
        <v>589</v>
      </c>
      <c r="J267" s="7" t="str">
        <f t="shared" si="16"/>
        <v>2439811 – 2439857 – 2439813 – 2439769 – 2439814 – 2439858 – 2439816 – 2439815 – 2677875 - 2701161 – 2701155 – 2702155 – 2701159 – 2702211 – 2701153 – 2701224 - 2699916</v>
      </c>
      <c r="K267" s="23" t="s">
        <v>619</v>
      </c>
      <c r="L267" s="24" t="s">
        <v>620</v>
      </c>
      <c r="M267" s="23" t="s">
        <v>27</v>
      </c>
      <c r="N267" s="23" t="s">
        <v>28</v>
      </c>
      <c r="O267" s="49">
        <v>15300000</v>
      </c>
      <c r="P267" s="49">
        <f t="shared" si="17"/>
        <v>15.3</v>
      </c>
      <c r="Q267" s="20" t="str">
        <f t="shared" si="18"/>
        <v>Entre 10 y 30 millones</v>
      </c>
      <c r="R267" s="50">
        <v>370400240</v>
      </c>
      <c r="S267" s="51" t="s">
        <v>29</v>
      </c>
    </row>
    <row r="268" spans="1:19" ht="54.95" customHeight="1">
      <c r="A268" s="6">
        <v>266</v>
      </c>
      <c r="B268" s="13" t="s">
        <v>55</v>
      </c>
      <c r="C268" s="14" t="s">
        <v>30</v>
      </c>
      <c r="D268" s="13" t="s">
        <v>56</v>
      </c>
      <c r="E268" s="13" t="s">
        <v>23</v>
      </c>
      <c r="F268" s="13" t="s">
        <v>586</v>
      </c>
      <c r="G268" s="13" t="s">
        <v>621</v>
      </c>
      <c r="H268" s="13" t="s">
        <v>622</v>
      </c>
      <c r="I268" s="15" t="s">
        <v>589</v>
      </c>
      <c r="J268" s="7" t="str">
        <f t="shared" si="16"/>
        <v>IDEA</v>
      </c>
      <c r="K268" s="23" t="s">
        <v>56</v>
      </c>
      <c r="L268" s="24" t="s">
        <v>623</v>
      </c>
      <c r="M268" s="20" t="s">
        <v>41</v>
      </c>
      <c r="N268" s="23" t="s">
        <v>49</v>
      </c>
      <c r="O268" s="49">
        <v>8000000</v>
      </c>
      <c r="P268" s="49">
        <f t="shared" si="17"/>
        <v>8</v>
      </c>
      <c r="Q268" s="20" t="str">
        <f t="shared" si="18"/>
        <v>Entre 3 y 10 millones</v>
      </c>
      <c r="R268" s="50">
        <v>370400240</v>
      </c>
      <c r="S268" s="51" t="s">
        <v>60</v>
      </c>
    </row>
    <row r="269" spans="1:19" ht="54.95" customHeight="1">
      <c r="A269" s="6">
        <v>267</v>
      </c>
      <c r="B269" s="14" t="s">
        <v>20</v>
      </c>
      <c r="C269" s="14" t="s">
        <v>30</v>
      </c>
      <c r="D269" s="14" t="s">
        <v>31</v>
      </c>
      <c r="E269" s="14" t="s">
        <v>134</v>
      </c>
      <c r="F269" s="14" t="s">
        <v>586</v>
      </c>
      <c r="G269" s="14" t="s">
        <v>621</v>
      </c>
      <c r="H269" s="14" t="s">
        <v>624</v>
      </c>
      <c r="I269" s="14" t="s">
        <v>152</v>
      </c>
      <c r="J269" s="7">
        <f t="shared" si="16"/>
        <v>2486214</v>
      </c>
      <c r="K269" s="20">
        <v>2486214</v>
      </c>
      <c r="L269" s="21" t="s">
        <v>625</v>
      </c>
      <c r="M269" s="20" t="s">
        <v>94</v>
      </c>
      <c r="N269" s="20" t="s">
        <v>154</v>
      </c>
      <c r="O269" s="53">
        <v>3491541</v>
      </c>
      <c r="P269" s="49">
        <f t="shared" si="17"/>
        <v>3.4915409999999998</v>
      </c>
      <c r="Q269" s="20" t="str">
        <f t="shared" si="18"/>
        <v>Entre 3 y 10 millones</v>
      </c>
      <c r="R269" s="50" t="s">
        <v>141</v>
      </c>
      <c r="S269" s="51" t="s">
        <v>37</v>
      </c>
    </row>
    <row r="270" spans="1:19" ht="67.5" customHeight="1">
      <c r="A270" s="6">
        <v>268</v>
      </c>
      <c r="B270" s="13" t="s">
        <v>20</v>
      </c>
      <c r="C270" s="14" t="s">
        <v>30</v>
      </c>
      <c r="D270" s="13" t="s">
        <v>31</v>
      </c>
      <c r="E270" s="13" t="s">
        <v>23</v>
      </c>
      <c r="F270" s="13" t="s">
        <v>586</v>
      </c>
      <c r="G270" s="13" t="s">
        <v>621</v>
      </c>
      <c r="H270" s="13" t="s">
        <v>624</v>
      </c>
      <c r="I270" s="15" t="s">
        <v>589</v>
      </c>
      <c r="J270" s="7">
        <f t="shared" si="16"/>
        <v>2620671</v>
      </c>
      <c r="K270" s="23">
        <v>2620671</v>
      </c>
      <c r="L270" s="24" t="s">
        <v>626</v>
      </c>
      <c r="M270" s="20" t="s">
        <v>41</v>
      </c>
      <c r="N270" s="23" t="s">
        <v>184</v>
      </c>
      <c r="O270" s="49">
        <v>7900000</v>
      </c>
      <c r="P270" s="49">
        <f t="shared" si="17"/>
        <v>7.9</v>
      </c>
      <c r="Q270" s="20" t="str">
        <f t="shared" si="18"/>
        <v>Entre 3 y 10 millones</v>
      </c>
      <c r="R270" s="50">
        <v>370400240</v>
      </c>
      <c r="S270" s="51" t="s">
        <v>29</v>
      </c>
    </row>
    <row r="271" spans="1:19" ht="67.5" customHeight="1">
      <c r="A271" s="6">
        <v>269</v>
      </c>
      <c r="B271" s="14" t="s">
        <v>20</v>
      </c>
      <c r="C271" s="14" t="s">
        <v>192</v>
      </c>
      <c r="D271" s="14" t="s">
        <v>145</v>
      </c>
      <c r="E271" s="14" t="s">
        <v>134</v>
      </c>
      <c r="F271" s="14" t="s">
        <v>627</v>
      </c>
      <c r="G271" s="14" t="s">
        <v>628</v>
      </c>
      <c r="H271" s="34" t="s">
        <v>629</v>
      </c>
      <c r="I271" s="14" t="s">
        <v>195</v>
      </c>
      <c r="J271" s="7" t="str">
        <f t="shared" si="16"/>
        <v>IDEA</v>
      </c>
      <c r="K271" s="20" t="s">
        <v>56</v>
      </c>
      <c r="L271" s="21" t="s">
        <v>630</v>
      </c>
      <c r="M271" s="20"/>
      <c r="N271" s="53"/>
      <c r="O271" s="53">
        <v>65886080</v>
      </c>
      <c r="P271" s="49">
        <f t="shared" si="17"/>
        <v>65.886080000000007</v>
      </c>
      <c r="Q271" s="20" t="str">
        <f t="shared" si="18"/>
        <v>Entre 50 y 100 millones</v>
      </c>
      <c r="R271" s="50" t="s">
        <v>141</v>
      </c>
      <c r="S271" s="51" t="s">
        <v>37</v>
      </c>
    </row>
    <row r="272" spans="1:19" ht="54.95" customHeight="1">
      <c r="A272" s="6">
        <v>270</v>
      </c>
      <c r="B272" s="14" t="s">
        <v>38</v>
      </c>
      <c r="C272" s="17" t="s">
        <v>30</v>
      </c>
      <c r="D272" s="14" t="s">
        <v>39</v>
      </c>
      <c r="E272" s="14" t="s">
        <v>23</v>
      </c>
      <c r="F272" s="14" t="s">
        <v>627</v>
      </c>
      <c r="G272" s="14" t="s">
        <v>631</v>
      </c>
      <c r="H272" s="14" t="s">
        <v>632</v>
      </c>
      <c r="I272" s="14" t="s">
        <v>633</v>
      </c>
      <c r="J272" s="7">
        <f t="shared" si="16"/>
        <v>2641598</v>
      </c>
      <c r="K272" s="20">
        <v>2641598</v>
      </c>
      <c r="L272" s="21" t="s">
        <v>634</v>
      </c>
      <c r="M272" s="23" t="s">
        <v>27</v>
      </c>
      <c r="N272" s="20" t="s">
        <v>28</v>
      </c>
      <c r="O272" s="53">
        <v>29038376.879999999</v>
      </c>
      <c r="P272" s="49">
        <f t="shared" si="17"/>
        <v>29.038376879999998</v>
      </c>
      <c r="Q272" s="20" t="str">
        <f t="shared" si="18"/>
        <v>Entre 10 y 30 millones</v>
      </c>
      <c r="R272" s="50">
        <v>1211310016.48</v>
      </c>
      <c r="S272" s="51" t="s">
        <v>29</v>
      </c>
    </row>
    <row r="273" spans="1:19" ht="54.95" customHeight="1">
      <c r="A273" s="6">
        <v>271</v>
      </c>
      <c r="B273" s="17" t="s">
        <v>38</v>
      </c>
      <c r="C273" s="17" t="s">
        <v>30</v>
      </c>
      <c r="D273" s="17" t="s">
        <v>39</v>
      </c>
      <c r="E273" s="17" t="s">
        <v>23</v>
      </c>
      <c r="F273" s="17" t="s">
        <v>627</v>
      </c>
      <c r="G273" s="17" t="s">
        <v>635</v>
      </c>
      <c r="H273" s="17" t="s">
        <v>636</v>
      </c>
      <c r="I273" s="17" t="s">
        <v>633</v>
      </c>
      <c r="J273" s="7">
        <f t="shared" si="16"/>
        <v>2250533</v>
      </c>
      <c r="K273" s="20">
        <v>2250533</v>
      </c>
      <c r="L273" s="21" t="s">
        <v>637</v>
      </c>
      <c r="M273" s="20" t="s">
        <v>41</v>
      </c>
      <c r="N273" s="20" t="s">
        <v>42</v>
      </c>
      <c r="O273" s="53">
        <v>13610258.77</v>
      </c>
      <c r="P273" s="49">
        <f t="shared" si="17"/>
        <v>13.61025877</v>
      </c>
      <c r="Q273" s="20" t="str">
        <f t="shared" si="18"/>
        <v>Entre 10 y 30 millones</v>
      </c>
      <c r="R273" s="50">
        <v>1211310016.48</v>
      </c>
      <c r="S273" s="51" t="s">
        <v>37</v>
      </c>
    </row>
    <row r="274" spans="1:19" ht="54.95" customHeight="1">
      <c r="A274" s="6">
        <v>272</v>
      </c>
      <c r="B274" s="14" t="s">
        <v>38</v>
      </c>
      <c r="C274" s="17" t="s">
        <v>30</v>
      </c>
      <c r="D274" s="14" t="s">
        <v>39</v>
      </c>
      <c r="E274" s="14" t="s">
        <v>23</v>
      </c>
      <c r="F274" s="14" t="s">
        <v>627</v>
      </c>
      <c r="G274" s="14" t="s">
        <v>635</v>
      </c>
      <c r="H274" s="14" t="s">
        <v>638</v>
      </c>
      <c r="I274" s="14" t="s">
        <v>633</v>
      </c>
      <c r="J274" s="7">
        <f t="shared" si="16"/>
        <v>2246876</v>
      </c>
      <c r="K274" s="20">
        <v>2246876</v>
      </c>
      <c r="L274" s="21" t="s">
        <v>639</v>
      </c>
      <c r="M274" s="20" t="s">
        <v>41</v>
      </c>
      <c r="N274" s="20" t="s">
        <v>49</v>
      </c>
      <c r="O274" s="53">
        <v>15556204.050000001</v>
      </c>
      <c r="P274" s="49">
        <f t="shared" si="17"/>
        <v>15.556204050000002</v>
      </c>
      <c r="Q274" s="20" t="str">
        <f t="shared" si="18"/>
        <v>Entre 10 y 30 millones</v>
      </c>
      <c r="R274" s="50">
        <v>1211310016.48</v>
      </c>
      <c r="S274" s="51" t="s">
        <v>29</v>
      </c>
    </row>
    <row r="275" spans="1:19" ht="54.95" customHeight="1">
      <c r="A275" s="6">
        <v>273</v>
      </c>
      <c r="B275" s="14" t="s">
        <v>38</v>
      </c>
      <c r="C275" s="17" t="s">
        <v>30</v>
      </c>
      <c r="D275" s="14" t="s">
        <v>31</v>
      </c>
      <c r="E275" s="14" t="s">
        <v>23</v>
      </c>
      <c r="F275" s="14" t="s">
        <v>627</v>
      </c>
      <c r="G275" s="14" t="s">
        <v>627</v>
      </c>
      <c r="H275" s="14" t="s">
        <v>640</v>
      </c>
      <c r="I275" s="14" t="s">
        <v>633</v>
      </c>
      <c r="J275" s="7">
        <f t="shared" si="16"/>
        <v>2665242</v>
      </c>
      <c r="K275" s="20">
        <v>2665242</v>
      </c>
      <c r="L275" s="21" t="s">
        <v>641</v>
      </c>
      <c r="M275" s="20" t="s">
        <v>41</v>
      </c>
      <c r="N275" s="20" t="s">
        <v>42</v>
      </c>
      <c r="O275" s="53">
        <v>56555578.509999998</v>
      </c>
      <c r="P275" s="49">
        <f t="shared" si="17"/>
        <v>56.555578509999997</v>
      </c>
      <c r="Q275" s="20" t="str">
        <f t="shared" si="18"/>
        <v>Entre 50 y 100 millones</v>
      </c>
      <c r="R275" s="50">
        <v>1211310016.48</v>
      </c>
      <c r="S275" s="51" t="s">
        <v>37</v>
      </c>
    </row>
    <row r="276" spans="1:19" ht="54.95" customHeight="1">
      <c r="A276" s="6">
        <v>274</v>
      </c>
      <c r="B276" s="14" t="s">
        <v>38</v>
      </c>
      <c r="C276" s="17" t="s">
        <v>30</v>
      </c>
      <c r="D276" s="14" t="s">
        <v>39</v>
      </c>
      <c r="E276" s="14" t="s">
        <v>23</v>
      </c>
      <c r="F276" s="14" t="s">
        <v>627</v>
      </c>
      <c r="G276" s="14" t="s">
        <v>627</v>
      </c>
      <c r="H276" s="14" t="s">
        <v>640</v>
      </c>
      <c r="I276" s="14" t="s">
        <v>633</v>
      </c>
      <c r="J276" s="7">
        <f t="shared" si="16"/>
        <v>2293093</v>
      </c>
      <c r="K276" s="20">
        <v>2293093</v>
      </c>
      <c r="L276" s="21" t="s">
        <v>642</v>
      </c>
      <c r="M276" s="20" t="s">
        <v>41</v>
      </c>
      <c r="N276" s="20" t="s">
        <v>49</v>
      </c>
      <c r="O276" s="53">
        <v>14363082.16</v>
      </c>
      <c r="P276" s="49">
        <f t="shared" si="17"/>
        <v>14.363082159999999</v>
      </c>
      <c r="Q276" s="20" t="str">
        <f t="shared" si="18"/>
        <v>Entre 10 y 30 millones</v>
      </c>
      <c r="R276" s="50">
        <v>1211310016.48</v>
      </c>
      <c r="S276" s="51" t="s">
        <v>37</v>
      </c>
    </row>
    <row r="277" spans="1:19" ht="54.95" customHeight="1">
      <c r="A277" s="6">
        <v>275</v>
      </c>
      <c r="B277" s="14" t="s">
        <v>38</v>
      </c>
      <c r="C277" s="17" t="s">
        <v>30</v>
      </c>
      <c r="D277" s="14" t="s">
        <v>31</v>
      </c>
      <c r="E277" s="14" t="s">
        <v>23</v>
      </c>
      <c r="F277" s="14" t="s">
        <v>627</v>
      </c>
      <c r="G277" s="14" t="s">
        <v>627</v>
      </c>
      <c r="H277" s="14" t="s">
        <v>640</v>
      </c>
      <c r="I277" s="14" t="s">
        <v>633</v>
      </c>
      <c r="J277" s="7">
        <f t="shared" si="16"/>
        <v>2434288</v>
      </c>
      <c r="K277" s="20">
        <v>2434288</v>
      </c>
      <c r="L277" s="21" t="s">
        <v>643</v>
      </c>
      <c r="M277" s="20" t="s">
        <v>41</v>
      </c>
      <c r="N277" s="20" t="s">
        <v>184</v>
      </c>
      <c r="O277" s="53">
        <v>12761820.539999999</v>
      </c>
      <c r="P277" s="49">
        <f t="shared" si="17"/>
        <v>12.761820539999999</v>
      </c>
      <c r="Q277" s="20" t="str">
        <f t="shared" si="18"/>
        <v>Entre 10 y 30 millones</v>
      </c>
      <c r="R277" s="50">
        <v>1211310016.48</v>
      </c>
      <c r="S277" s="51" t="s">
        <v>37</v>
      </c>
    </row>
    <row r="278" spans="1:19" ht="54.95" customHeight="1">
      <c r="A278" s="6">
        <v>276</v>
      </c>
      <c r="B278" s="14" t="s">
        <v>38</v>
      </c>
      <c r="C278" s="17" t="s">
        <v>30</v>
      </c>
      <c r="D278" s="14" t="s">
        <v>39</v>
      </c>
      <c r="E278" s="14" t="s">
        <v>23</v>
      </c>
      <c r="F278" s="14" t="s">
        <v>627</v>
      </c>
      <c r="G278" s="14" t="s">
        <v>627</v>
      </c>
      <c r="H278" s="14" t="s">
        <v>640</v>
      </c>
      <c r="I278" s="14" t="s">
        <v>633</v>
      </c>
      <c r="J278" s="7">
        <f t="shared" si="16"/>
        <v>2176497</v>
      </c>
      <c r="K278" s="20">
        <v>2176497</v>
      </c>
      <c r="L278" s="21" t="s">
        <v>644</v>
      </c>
      <c r="M278" s="20" t="s">
        <v>41</v>
      </c>
      <c r="N278" s="20" t="s">
        <v>42</v>
      </c>
      <c r="O278" s="53">
        <v>5315079.38</v>
      </c>
      <c r="P278" s="49">
        <f t="shared" si="17"/>
        <v>5.3150793800000002</v>
      </c>
      <c r="Q278" s="20" t="str">
        <f t="shared" si="18"/>
        <v>Entre 3 y 10 millones</v>
      </c>
      <c r="R278" s="50">
        <v>1211310016.48</v>
      </c>
      <c r="S278" s="51" t="s">
        <v>37</v>
      </c>
    </row>
    <row r="279" spans="1:19" ht="59.25" customHeight="1">
      <c r="A279" s="6">
        <v>277</v>
      </c>
      <c r="B279" s="14" t="s">
        <v>20</v>
      </c>
      <c r="C279" s="13" t="s">
        <v>192</v>
      </c>
      <c r="D279" s="13" t="s">
        <v>145</v>
      </c>
      <c r="E279" s="18" t="s">
        <v>134</v>
      </c>
      <c r="F279" s="13" t="s">
        <v>627</v>
      </c>
      <c r="G279" s="13" t="s">
        <v>627</v>
      </c>
      <c r="H279" s="13" t="s">
        <v>645</v>
      </c>
      <c r="I279" s="13" t="s">
        <v>646</v>
      </c>
      <c r="J279" s="7" t="str">
        <f t="shared" si="16"/>
        <v>IDEA</v>
      </c>
      <c r="K279" s="23" t="s">
        <v>56</v>
      </c>
      <c r="L279" s="24" t="s">
        <v>647</v>
      </c>
      <c r="M279" s="23" t="s">
        <v>115</v>
      </c>
      <c r="N279" s="23" t="s">
        <v>648</v>
      </c>
      <c r="O279" s="49">
        <v>17293391.579999998</v>
      </c>
      <c r="P279" s="49">
        <f t="shared" si="17"/>
        <v>17.293391579999998</v>
      </c>
      <c r="Q279" s="20" t="str">
        <f t="shared" si="18"/>
        <v>Entre 10 y 30 millones</v>
      </c>
      <c r="R279" s="50" t="s">
        <v>649</v>
      </c>
      <c r="S279" s="51" t="s">
        <v>37</v>
      </c>
    </row>
    <row r="280" spans="1:19" ht="64.5" customHeight="1">
      <c r="A280" s="6">
        <v>278</v>
      </c>
      <c r="B280" s="14" t="s">
        <v>38</v>
      </c>
      <c r="C280" s="17" t="s">
        <v>30</v>
      </c>
      <c r="D280" s="14" t="s">
        <v>39</v>
      </c>
      <c r="E280" s="14" t="s">
        <v>23</v>
      </c>
      <c r="F280" s="14" t="s">
        <v>627</v>
      </c>
      <c r="G280" s="14" t="s">
        <v>627</v>
      </c>
      <c r="H280" s="14" t="s">
        <v>627</v>
      </c>
      <c r="I280" s="14" t="s">
        <v>633</v>
      </c>
      <c r="J280" s="7">
        <f t="shared" si="16"/>
        <v>2042847</v>
      </c>
      <c r="K280" s="20">
        <v>2042847</v>
      </c>
      <c r="L280" s="21" t="s">
        <v>650</v>
      </c>
      <c r="M280" s="20" t="s">
        <v>46</v>
      </c>
      <c r="N280" s="20" t="s">
        <v>74</v>
      </c>
      <c r="O280" s="53">
        <v>10317075.15</v>
      </c>
      <c r="P280" s="49">
        <f t="shared" si="17"/>
        <v>10.317075150000001</v>
      </c>
      <c r="Q280" s="20" t="str">
        <f t="shared" si="18"/>
        <v>Entre 10 y 30 millones</v>
      </c>
      <c r="R280" s="50">
        <v>1211310016.48</v>
      </c>
      <c r="S280" s="51" t="s">
        <v>29</v>
      </c>
    </row>
    <row r="281" spans="1:19" ht="54.95" customHeight="1">
      <c r="A281" s="6">
        <v>279</v>
      </c>
      <c r="B281" s="14" t="s">
        <v>38</v>
      </c>
      <c r="C281" s="17" t="s">
        <v>30</v>
      </c>
      <c r="D281" s="14" t="s">
        <v>39</v>
      </c>
      <c r="E281" s="14" t="s">
        <v>23</v>
      </c>
      <c r="F281" s="14" t="s">
        <v>627</v>
      </c>
      <c r="G281" s="14" t="s">
        <v>627</v>
      </c>
      <c r="H281" s="14" t="s">
        <v>627</v>
      </c>
      <c r="I281" s="14" t="s">
        <v>633</v>
      </c>
      <c r="J281" s="7">
        <f t="shared" si="16"/>
        <v>2310386</v>
      </c>
      <c r="K281" s="20">
        <v>2310386</v>
      </c>
      <c r="L281" s="21" t="s">
        <v>651</v>
      </c>
      <c r="M281" s="20" t="s">
        <v>41</v>
      </c>
      <c r="N281" s="20" t="s">
        <v>184</v>
      </c>
      <c r="O281" s="53">
        <v>10938234.76</v>
      </c>
      <c r="P281" s="49">
        <f t="shared" si="17"/>
        <v>10.93823476</v>
      </c>
      <c r="Q281" s="20" t="str">
        <f t="shared" si="18"/>
        <v>Entre 10 y 30 millones</v>
      </c>
      <c r="R281" s="50">
        <v>1211310016.48</v>
      </c>
      <c r="S281" s="51" t="s">
        <v>29</v>
      </c>
    </row>
    <row r="282" spans="1:19" ht="54.95" customHeight="1">
      <c r="A282" s="6">
        <v>280</v>
      </c>
      <c r="B282" s="14" t="s">
        <v>38</v>
      </c>
      <c r="C282" s="17" t="s">
        <v>30</v>
      </c>
      <c r="D282" s="14" t="s">
        <v>39</v>
      </c>
      <c r="E282" s="14" t="s">
        <v>23</v>
      </c>
      <c r="F282" s="14" t="s">
        <v>627</v>
      </c>
      <c r="G282" s="14" t="s">
        <v>627</v>
      </c>
      <c r="H282" s="14" t="s">
        <v>627</v>
      </c>
      <c r="I282" s="14" t="s">
        <v>633</v>
      </c>
      <c r="J282" s="7">
        <f t="shared" si="16"/>
        <v>2174927</v>
      </c>
      <c r="K282" s="20">
        <v>2174927</v>
      </c>
      <c r="L282" s="21" t="s">
        <v>652</v>
      </c>
      <c r="M282" s="20" t="s">
        <v>41</v>
      </c>
      <c r="N282" s="20" t="s">
        <v>49</v>
      </c>
      <c r="O282" s="53">
        <v>14031074.77</v>
      </c>
      <c r="P282" s="49">
        <f t="shared" si="17"/>
        <v>14.03107477</v>
      </c>
      <c r="Q282" s="20" t="str">
        <f t="shared" si="18"/>
        <v>Entre 10 y 30 millones</v>
      </c>
      <c r="R282" s="50">
        <v>1211310016.48</v>
      </c>
      <c r="S282" s="51" t="s">
        <v>37</v>
      </c>
    </row>
    <row r="283" spans="1:19" ht="54.95" customHeight="1">
      <c r="A283" s="6">
        <v>281</v>
      </c>
      <c r="B283" s="14" t="s">
        <v>38</v>
      </c>
      <c r="C283" s="17" t="s">
        <v>30</v>
      </c>
      <c r="D283" s="14" t="s">
        <v>31</v>
      </c>
      <c r="E283" s="14" t="s">
        <v>23</v>
      </c>
      <c r="F283" s="14" t="s">
        <v>627</v>
      </c>
      <c r="G283" s="14" t="s">
        <v>627</v>
      </c>
      <c r="H283" s="14" t="s">
        <v>627</v>
      </c>
      <c r="I283" s="14" t="s">
        <v>633</v>
      </c>
      <c r="J283" s="7">
        <f t="shared" si="16"/>
        <v>2376145</v>
      </c>
      <c r="K283" s="20">
        <v>2376145</v>
      </c>
      <c r="L283" s="21" t="s">
        <v>653</v>
      </c>
      <c r="M283" s="20" t="s">
        <v>41</v>
      </c>
      <c r="N283" s="20" t="s">
        <v>42</v>
      </c>
      <c r="O283" s="53">
        <v>5415837.1799999997</v>
      </c>
      <c r="P283" s="49">
        <f t="shared" si="17"/>
        <v>5.4158371799999996</v>
      </c>
      <c r="Q283" s="20" t="str">
        <f t="shared" si="18"/>
        <v>Entre 3 y 10 millones</v>
      </c>
      <c r="R283" s="50">
        <v>1211310016.48</v>
      </c>
      <c r="S283" s="51" t="s">
        <v>37</v>
      </c>
    </row>
    <row r="284" spans="1:19" ht="54.95" customHeight="1">
      <c r="A284" s="6">
        <v>282</v>
      </c>
      <c r="B284" s="14" t="s">
        <v>20</v>
      </c>
      <c r="C284" s="14" t="s">
        <v>30</v>
      </c>
      <c r="D284" s="14" t="s">
        <v>31</v>
      </c>
      <c r="E284" s="13" t="s">
        <v>105</v>
      </c>
      <c r="F284" s="14" t="s">
        <v>627</v>
      </c>
      <c r="G284" s="14" t="s">
        <v>627</v>
      </c>
      <c r="H284" s="14" t="s">
        <v>654</v>
      </c>
      <c r="I284" s="15" t="s">
        <v>655</v>
      </c>
      <c r="J284" s="7">
        <f t="shared" si="16"/>
        <v>2586033</v>
      </c>
      <c r="K284" s="20">
        <v>2586033</v>
      </c>
      <c r="L284" s="82" t="s">
        <v>656</v>
      </c>
      <c r="M284" s="20" t="s">
        <v>250</v>
      </c>
      <c r="N284" s="20" t="s">
        <v>250</v>
      </c>
      <c r="O284" s="53">
        <v>101836.28</v>
      </c>
      <c r="P284" s="49">
        <f t="shared" si="17"/>
        <v>0.10183628</v>
      </c>
      <c r="Q284" s="20" t="str">
        <f t="shared" si="18"/>
        <v>Menos de 1 millón</v>
      </c>
      <c r="R284" s="50">
        <v>114255</v>
      </c>
      <c r="S284" s="51" t="s">
        <v>37</v>
      </c>
    </row>
    <row r="285" spans="1:19" ht="54.95" customHeight="1">
      <c r="A285" s="6">
        <v>283</v>
      </c>
      <c r="B285" s="14" t="s">
        <v>20</v>
      </c>
      <c r="C285" s="14" t="s">
        <v>30</v>
      </c>
      <c r="D285" s="14" t="s">
        <v>31</v>
      </c>
      <c r="E285" s="13" t="s">
        <v>105</v>
      </c>
      <c r="F285" s="14" t="s">
        <v>627</v>
      </c>
      <c r="G285" s="14" t="s">
        <v>627</v>
      </c>
      <c r="H285" s="14" t="s">
        <v>657</v>
      </c>
      <c r="I285" s="15" t="s">
        <v>658</v>
      </c>
      <c r="J285" s="7" t="str">
        <f t="shared" si="16"/>
        <v>IDEA</v>
      </c>
      <c r="K285" s="20" t="s">
        <v>56</v>
      </c>
      <c r="L285" s="52" t="s">
        <v>659</v>
      </c>
      <c r="M285" s="20" t="s">
        <v>34</v>
      </c>
      <c r="N285" s="20" t="s">
        <v>35</v>
      </c>
      <c r="O285" s="53">
        <v>37000</v>
      </c>
      <c r="P285" s="49">
        <f t="shared" si="17"/>
        <v>3.6999999999999998E-2</v>
      </c>
      <c r="Q285" s="20" t="str">
        <f t="shared" si="18"/>
        <v>Menos de 1 millón</v>
      </c>
      <c r="R285" s="50">
        <v>37162</v>
      </c>
      <c r="S285" s="51" t="s">
        <v>60</v>
      </c>
    </row>
    <row r="286" spans="1:19" ht="54.95" customHeight="1">
      <c r="A286" s="6">
        <v>284</v>
      </c>
      <c r="B286" s="14" t="s">
        <v>38</v>
      </c>
      <c r="C286" s="17" t="s">
        <v>30</v>
      </c>
      <c r="D286" s="14" t="s">
        <v>31</v>
      </c>
      <c r="E286" s="14" t="s">
        <v>23</v>
      </c>
      <c r="F286" s="14" t="s">
        <v>627</v>
      </c>
      <c r="G286" s="14" t="s">
        <v>627</v>
      </c>
      <c r="H286" s="14" t="s">
        <v>660</v>
      </c>
      <c r="I286" s="14" t="s">
        <v>633</v>
      </c>
      <c r="J286" s="7">
        <f t="shared" si="16"/>
        <v>2435979</v>
      </c>
      <c r="K286" s="20">
        <v>2435979</v>
      </c>
      <c r="L286" s="21" t="s">
        <v>661</v>
      </c>
      <c r="M286" s="20" t="s">
        <v>41</v>
      </c>
      <c r="N286" s="20" t="s">
        <v>42</v>
      </c>
      <c r="O286" s="53">
        <v>4547436.1500000004</v>
      </c>
      <c r="P286" s="49">
        <f t="shared" si="17"/>
        <v>4.5474361500000002</v>
      </c>
      <c r="Q286" s="20" t="str">
        <f t="shared" si="18"/>
        <v>Entre 3 y 10 millones</v>
      </c>
      <c r="R286" s="50">
        <v>1211310016.48</v>
      </c>
      <c r="S286" s="51" t="s">
        <v>29</v>
      </c>
    </row>
    <row r="287" spans="1:19" ht="54.95" customHeight="1">
      <c r="A287" s="6">
        <v>285</v>
      </c>
      <c r="B287" s="14" t="s">
        <v>38</v>
      </c>
      <c r="C287" s="17" t="s">
        <v>30</v>
      </c>
      <c r="D287" s="14" t="s">
        <v>39</v>
      </c>
      <c r="E287" s="14" t="s">
        <v>23</v>
      </c>
      <c r="F287" s="14" t="s">
        <v>627</v>
      </c>
      <c r="G287" s="14" t="s">
        <v>662</v>
      </c>
      <c r="H287" s="14" t="s">
        <v>663</v>
      </c>
      <c r="I287" s="14" t="s">
        <v>633</v>
      </c>
      <c r="J287" s="7">
        <f t="shared" si="16"/>
        <v>2157412</v>
      </c>
      <c r="K287" s="20">
        <v>2157412</v>
      </c>
      <c r="L287" s="21" t="s">
        <v>664</v>
      </c>
      <c r="M287" s="20" t="s">
        <v>41</v>
      </c>
      <c r="N287" s="20" t="s">
        <v>42</v>
      </c>
      <c r="O287" s="53">
        <v>13131509.99</v>
      </c>
      <c r="P287" s="49">
        <f t="shared" si="17"/>
        <v>13.13150999</v>
      </c>
      <c r="Q287" s="20" t="str">
        <f t="shared" si="18"/>
        <v>Entre 10 y 30 millones</v>
      </c>
      <c r="R287" s="50">
        <v>1211310016.48</v>
      </c>
      <c r="S287" s="51" t="s">
        <v>29</v>
      </c>
    </row>
    <row r="288" spans="1:19" ht="54.95" customHeight="1">
      <c r="A288" s="6">
        <v>286</v>
      </c>
      <c r="B288" s="14" t="s">
        <v>38</v>
      </c>
      <c r="C288" s="14" t="s">
        <v>30</v>
      </c>
      <c r="D288" s="14" t="s">
        <v>31</v>
      </c>
      <c r="E288" s="14" t="s">
        <v>23</v>
      </c>
      <c r="F288" s="14" t="s">
        <v>627</v>
      </c>
      <c r="G288" s="14" t="s">
        <v>665</v>
      </c>
      <c r="H288" s="14" t="s">
        <v>666</v>
      </c>
      <c r="I288" s="14" t="s">
        <v>633</v>
      </c>
      <c r="J288" s="7">
        <f t="shared" si="16"/>
        <v>2524361</v>
      </c>
      <c r="K288" s="20">
        <v>2524361</v>
      </c>
      <c r="L288" s="21" t="s">
        <v>667</v>
      </c>
      <c r="M288" s="23" t="s">
        <v>27</v>
      </c>
      <c r="N288" s="20" t="s">
        <v>28</v>
      </c>
      <c r="O288" s="53">
        <v>11599093.939999999</v>
      </c>
      <c r="P288" s="49">
        <f t="shared" si="17"/>
        <v>11.599093939999999</v>
      </c>
      <c r="Q288" s="20" t="str">
        <f t="shared" si="18"/>
        <v>Entre 10 y 30 millones</v>
      </c>
      <c r="R288" s="50">
        <v>1211310016.48</v>
      </c>
      <c r="S288" s="51" t="s">
        <v>29</v>
      </c>
    </row>
    <row r="289" spans="1:19" ht="54.95" customHeight="1">
      <c r="A289" s="6">
        <v>287</v>
      </c>
      <c r="B289" s="14" t="s">
        <v>38</v>
      </c>
      <c r="C289" s="17" t="s">
        <v>30</v>
      </c>
      <c r="D289" s="14" t="s">
        <v>39</v>
      </c>
      <c r="E289" s="14" t="s">
        <v>23</v>
      </c>
      <c r="F289" s="14" t="s">
        <v>627</v>
      </c>
      <c r="G289" s="14" t="s">
        <v>665</v>
      </c>
      <c r="H289" s="14" t="s">
        <v>668</v>
      </c>
      <c r="I289" s="14" t="s">
        <v>633</v>
      </c>
      <c r="J289" s="7">
        <f t="shared" si="16"/>
        <v>2420528</v>
      </c>
      <c r="K289" s="20">
        <v>2420528</v>
      </c>
      <c r="L289" s="21" t="s">
        <v>669</v>
      </c>
      <c r="M289" s="20" t="s">
        <v>41</v>
      </c>
      <c r="N289" s="20" t="s">
        <v>42</v>
      </c>
      <c r="O289" s="53">
        <v>19905441.030000001</v>
      </c>
      <c r="P289" s="49">
        <f t="shared" si="17"/>
        <v>19.905441030000002</v>
      </c>
      <c r="Q289" s="20" t="str">
        <f t="shared" si="18"/>
        <v>Entre 10 y 30 millones</v>
      </c>
      <c r="R289" s="50">
        <v>1211310016.48</v>
      </c>
      <c r="S289" s="51" t="s">
        <v>37</v>
      </c>
    </row>
    <row r="290" spans="1:19" ht="54.95" customHeight="1">
      <c r="A290" s="6">
        <v>288</v>
      </c>
      <c r="B290" s="14" t="s">
        <v>20</v>
      </c>
      <c r="C290" s="13" t="s">
        <v>30</v>
      </c>
      <c r="D290" s="13" t="s">
        <v>31</v>
      </c>
      <c r="E290" s="18" t="s">
        <v>134</v>
      </c>
      <c r="F290" s="13" t="s">
        <v>627</v>
      </c>
      <c r="G290" s="13" t="s">
        <v>665</v>
      </c>
      <c r="H290" s="13" t="s">
        <v>668</v>
      </c>
      <c r="I290" s="15" t="s">
        <v>670</v>
      </c>
      <c r="J290" s="7">
        <f t="shared" si="16"/>
        <v>2475541</v>
      </c>
      <c r="K290" s="23">
        <v>2475541</v>
      </c>
      <c r="L290" s="24" t="s">
        <v>671</v>
      </c>
      <c r="M290" s="23" t="s">
        <v>187</v>
      </c>
      <c r="N290" s="31" t="s">
        <v>188</v>
      </c>
      <c r="O290" s="53">
        <v>32141502.739999998</v>
      </c>
      <c r="P290" s="49">
        <f t="shared" si="17"/>
        <v>32.14150274</v>
      </c>
      <c r="Q290" s="20" t="str">
        <f t="shared" si="18"/>
        <v>Entre 30 y 50 millones</v>
      </c>
      <c r="R290" s="50" t="s">
        <v>141</v>
      </c>
      <c r="S290" s="51" t="s">
        <v>37</v>
      </c>
    </row>
    <row r="291" spans="1:19" ht="54.95" customHeight="1">
      <c r="A291" s="6">
        <v>289</v>
      </c>
      <c r="B291" s="14" t="s">
        <v>38</v>
      </c>
      <c r="C291" s="14" t="s">
        <v>30</v>
      </c>
      <c r="D291" s="14" t="s">
        <v>39</v>
      </c>
      <c r="E291" s="14" t="s">
        <v>23</v>
      </c>
      <c r="F291" s="14" t="s">
        <v>627</v>
      </c>
      <c r="G291" s="14" t="s">
        <v>672</v>
      </c>
      <c r="H291" s="14" t="s">
        <v>673</v>
      </c>
      <c r="I291" s="14" t="s">
        <v>633</v>
      </c>
      <c r="J291" s="7">
        <f t="shared" si="16"/>
        <v>2396309</v>
      </c>
      <c r="K291" s="20">
        <v>2396309</v>
      </c>
      <c r="L291" s="21" t="s">
        <v>674</v>
      </c>
      <c r="M291" s="23" t="s">
        <v>27</v>
      </c>
      <c r="N291" s="20" t="s">
        <v>28</v>
      </c>
      <c r="O291" s="53">
        <v>36589120</v>
      </c>
      <c r="P291" s="49">
        <f t="shared" si="17"/>
        <v>36.589120000000001</v>
      </c>
      <c r="Q291" s="20" t="str">
        <f t="shared" si="18"/>
        <v>Entre 30 y 50 millones</v>
      </c>
      <c r="R291" s="50">
        <v>1211310016.48</v>
      </c>
      <c r="S291" s="51" t="s">
        <v>29</v>
      </c>
    </row>
    <row r="292" spans="1:19" ht="54.95" customHeight="1">
      <c r="A292" s="6">
        <v>290</v>
      </c>
      <c r="B292" s="14" t="s">
        <v>38</v>
      </c>
      <c r="C292" s="17" t="s">
        <v>30</v>
      </c>
      <c r="D292" s="14" t="s">
        <v>31</v>
      </c>
      <c r="E292" s="14" t="s">
        <v>23</v>
      </c>
      <c r="F292" s="14" t="s">
        <v>627</v>
      </c>
      <c r="G292" s="14" t="s">
        <v>675</v>
      </c>
      <c r="H292" s="14" t="s">
        <v>676</v>
      </c>
      <c r="I292" s="14" t="s">
        <v>633</v>
      </c>
      <c r="J292" s="7">
        <f t="shared" si="16"/>
        <v>2376119</v>
      </c>
      <c r="K292" s="20">
        <v>2376119</v>
      </c>
      <c r="L292" s="21" t="s">
        <v>677</v>
      </c>
      <c r="M292" s="20" t="s">
        <v>41</v>
      </c>
      <c r="N292" s="20" t="s">
        <v>184</v>
      </c>
      <c r="O292" s="53">
        <v>4781386.42</v>
      </c>
      <c r="P292" s="49">
        <f t="shared" si="17"/>
        <v>4.7813864199999996</v>
      </c>
      <c r="Q292" s="20" t="str">
        <f t="shared" si="18"/>
        <v>Entre 3 y 10 millones</v>
      </c>
      <c r="R292" s="50">
        <v>1211310016.48</v>
      </c>
      <c r="S292" s="51" t="s">
        <v>37</v>
      </c>
    </row>
    <row r="293" spans="1:19" ht="67.5" customHeight="1">
      <c r="A293" s="6">
        <v>291</v>
      </c>
      <c r="B293" s="14" t="s">
        <v>38</v>
      </c>
      <c r="C293" s="17" t="s">
        <v>30</v>
      </c>
      <c r="D293" s="14" t="s">
        <v>39</v>
      </c>
      <c r="E293" s="14" t="s">
        <v>23</v>
      </c>
      <c r="F293" s="14" t="s">
        <v>627</v>
      </c>
      <c r="G293" s="14" t="s">
        <v>675</v>
      </c>
      <c r="H293" s="14" t="s">
        <v>676</v>
      </c>
      <c r="I293" s="14" t="s">
        <v>633</v>
      </c>
      <c r="J293" s="7">
        <f t="shared" si="16"/>
        <v>2495230</v>
      </c>
      <c r="K293" s="20">
        <v>2495230</v>
      </c>
      <c r="L293" s="21" t="s">
        <v>678</v>
      </c>
      <c r="M293" s="20" t="s">
        <v>139</v>
      </c>
      <c r="N293" s="20" t="s">
        <v>209</v>
      </c>
      <c r="O293" s="53">
        <v>1229934.1100000001</v>
      </c>
      <c r="P293" s="49">
        <f t="shared" si="17"/>
        <v>1.2299341100000001</v>
      </c>
      <c r="Q293" s="20" t="str">
        <f t="shared" si="18"/>
        <v>Entre 1 y 3 millones</v>
      </c>
      <c r="R293" s="50">
        <v>1211310016.48</v>
      </c>
      <c r="S293" s="51" t="s">
        <v>37</v>
      </c>
    </row>
    <row r="294" spans="1:19" ht="54.95" customHeight="1">
      <c r="A294" s="6">
        <v>292</v>
      </c>
      <c r="B294" s="14" t="s">
        <v>38</v>
      </c>
      <c r="C294" s="14" t="s">
        <v>30</v>
      </c>
      <c r="D294" s="14" t="s">
        <v>31</v>
      </c>
      <c r="E294" s="14" t="s">
        <v>23</v>
      </c>
      <c r="F294" s="14" t="s">
        <v>627</v>
      </c>
      <c r="G294" s="14" t="s">
        <v>679</v>
      </c>
      <c r="H294" s="14" t="s">
        <v>679</v>
      </c>
      <c r="I294" s="14" t="s">
        <v>633</v>
      </c>
      <c r="J294" s="7">
        <f t="shared" si="16"/>
        <v>2536997</v>
      </c>
      <c r="K294" s="20">
        <v>2536997</v>
      </c>
      <c r="L294" s="21" t="s">
        <v>680</v>
      </c>
      <c r="M294" s="23" t="s">
        <v>27</v>
      </c>
      <c r="N294" s="20" t="s">
        <v>28</v>
      </c>
      <c r="O294" s="53">
        <v>24820626.690000001</v>
      </c>
      <c r="P294" s="49">
        <f t="shared" si="17"/>
        <v>24.820626690000001</v>
      </c>
      <c r="Q294" s="20" t="str">
        <f t="shared" si="18"/>
        <v>Entre 10 y 30 millones</v>
      </c>
      <c r="R294" s="50">
        <v>1211310016.48</v>
      </c>
      <c r="S294" s="51" t="s">
        <v>37</v>
      </c>
    </row>
    <row r="295" spans="1:19" ht="54.95" customHeight="1">
      <c r="A295" s="6">
        <v>293</v>
      </c>
      <c r="B295" s="14" t="s">
        <v>38</v>
      </c>
      <c r="C295" s="17" t="s">
        <v>30</v>
      </c>
      <c r="D295" s="14" t="s">
        <v>31</v>
      </c>
      <c r="E295" s="14" t="s">
        <v>23</v>
      </c>
      <c r="F295" s="14" t="s">
        <v>627</v>
      </c>
      <c r="G295" s="14" t="s">
        <v>679</v>
      </c>
      <c r="H295" s="14" t="s">
        <v>681</v>
      </c>
      <c r="I295" s="14" t="s">
        <v>633</v>
      </c>
      <c r="J295" s="7">
        <f t="shared" si="16"/>
        <v>2570732</v>
      </c>
      <c r="K295" s="20">
        <v>2570732</v>
      </c>
      <c r="L295" s="54" t="s">
        <v>682</v>
      </c>
      <c r="M295" s="20" t="s">
        <v>46</v>
      </c>
      <c r="N295" s="20" t="s">
        <v>47</v>
      </c>
      <c r="O295" s="53">
        <v>32614690.34</v>
      </c>
      <c r="P295" s="49">
        <f t="shared" si="17"/>
        <v>32.614690340000003</v>
      </c>
      <c r="Q295" s="20" t="str">
        <f t="shared" si="18"/>
        <v>Entre 30 y 50 millones</v>
      </c>
      <c r="R295" s="50">
        <v>1211310016.48</v>
      </c>
      <c r="S295" s="51" t="s">
        <v>37</v>
      </c>
    </row>
    <row r="296" spans="1:19" ht="67.5" customHeight="1">
      <c r="A296" s="6">
        <v>294</v>
      </c>
      <c r="B296" s="14" t="s">
        <v>38</v>
      </c>
      <c r="C296" s="17" t="s">
        <v>30</v>
      </c>
      <c r="D296" s="14" t="s">
        <v>39</v>
      </c>
      <c r="E296" s="14" t="s">
        <v>23</v>
      </c>
      <c r="F296" s="14" t="s">
        <v>627</v>
      </c>
      <c r="G296" s="14" t="s">
        <v>679</v>
      </c>
      <c r="H296" s="14" t="s">
        <v>683</v>
      </c>
      <c r="I296" s="14" t="s">
        <v>633</v>
      </c>
      <c r="J296" s="7">
        <f t="shared" si="16"/>
        <v>2336068</v>
      </c>
      <c r="K296" s="20">
        <v>2336068</v>
      </c>
      <c r="L296" s="21" t="s">
        <v>684</v>
      </c>
      <c r="M296" s="20" t="s">
        <v>41</v>
      </c>
      <c r="N296" s="20" t="s">
        <v>42</v>
      </c>
      <c r="O296" s="53">
        <v>26092481.960000001</v>
      </c>
      <c r="P296" s="49">
        <f t="shared" si="17"/>
        <v>26.092481960000001</v>
      </c>
      <c r="Q296" s="20" t="str">
        <f t="shared" si="18"/>
        <v>Entre 10 y 30 millones</v>
      </c>
      <c r="R296" s="50">
        <v>1211310016.48</v>
      </c>
      <c r="S296" s="51" t="s">
        <v>29</v>
      </c>
    </row>
    <row r="297" spans="1:19" ht="54.95" customHeight="1">
      <c r="A297" s="6">
        <v>295</v>
      </c>
      <c r="B297" s="14" t="s">
        <v>38</v>
      </c>
      <c r="C297" s="17" t="s">
        <v>30</v>
      </c>
      <c r="D297" s="14" t="s">
        <v>39</v>
      </c>
      <c r="E297" s="14" t="s">
        <v>23</v>
      </c>
      <c r="F297" s="14" t="s">
        <v>627</v>
      </c>
      <c r="G297" s="14" t="s">
        <v>685</v>
      </c>
      <c r="H297" s="14" t="s">
        <v>686</v>
      </c>
      <c r="I297" s="14" t="s">
        <v>633</v>
      </c>
      <c r="J297" s="7">
        <f t="shared" si="16"/>
        <v>2566547</v>
      </c>
      <c r="K297" s="20">
        <v>2566547</v>
      </c>
      <c r="L297" s="21" t="s">
        <v>687</v>
      </c>
      <c r="M297" s="20" t="s">
        <v>46</v>
      </c>
      <c r="N297" s="20" t="s">
        <v>47</v>
      </c>
      <c r="O297" s="53">
        <v>18327954.899999999</v>
      </c>
      <c r="P297" s="49">
        <f t="shared" si="17"/>
        <v>18.327954899999998</v>
      </c>
      <c r="Q297" s="20" t="str">
        <f t="shared" si="18"/>
        <v>Entre 10 y 30 millones</v>
      </c>
      <c r="R297" s="50">
        <v>1211310016.48</v>
      </c>
      <c r="S297" s="51" t="s">
        <v>37</v>
      </c>
    </row>
    <row r="298" spans="1:19" ht="66" customHeight="1">
      <c r="A298" s="6">
        <v>296</v>
      </c>
      <c r="B298" s="14" t="s">
        <v>38</v>
      </c>
      <c r="C298" s="17" t="s">
        <v>30</v>
      </c>
      <c r="D298" s="14" t="s">
        <v>39</v>
      </c>
      <c r="E298" s="14" t="s">
        <v>23</v>
      </c>
      <c r="F298" s="14" t="s">
        <v>627</v>
      </c>
      <c r="G298" s="14" t="s">
        <v>685</v>
      </c>
      <c r="H298" s="14" t="s">
        <v>688</v>
      </c>
      <c r="I298" s="14" t="s">
        <v>633</v>
      </c>
      <c r="J298" s="7">
        <f t="shared" si="16"/>
        <v>2287163</v>
      </c>
      <c r="K298" s="20">
        <v>2287163</v>
      </c>
      <c r="L298" s="21" t="s">
        <v>689</v>
      </c>
      <c r="M298" s="20" t="s">
        <v>46</v>
      </c>
      <c r="N298" s="20" t="s">
        <v>47</v>
      </c>
      <c r="O298" s="53">
        <v>12604011.949999999</v>
      </c>
      <c r="P298" s="49">
        <f t="shared" si="17"/>
        <v>12.604011949999999</v>
      </c>
      <c r="Q298" s="20" t="str">
        <f t="shared" si="18"/>
        <v>Entre 10 y 30 millones</v>
      </c>
      <c r="R298" s="50">
        <v>1211310016.48</v>
      </c>
      <c r="S298" s="51" t="s">
        <v>29</v>
      </c>
    </row>
    <row r="299" spans="1:19" ht="54.95" customHeight="1">
      <c r="A299" s="6">
        <v>297</v>
      </c>
      <c r="B299" s="14" t="s">
        <v>38</v>
      </c>
      <c r="C299" s="17" t="s">
        <v>30</v>
      </c>
      <c r="D299" s="14" t="s">
        <v>31</v>
      </c>
      <c r="E299" s="14" t="s">
        <v>23</v>
      </c>
      <c r="F299" s="14" t="s">
        <v>627</v>
      </c>
      <c r="G299" s="14" t="s">
        <v>685</v>
      </c>
      <c r="H299" s="14" t="s">
        <v>690</v>
      </c>
      <c r="I299" s="14" t="s">
        <v>633</v>
      </c>
      <c r="J299" s="7">
        <f t="shared" si="16"/>
        <v>2153464</v>
      </c>
      <c r="K299" s="20">
        <v>2153464</v>
      </c>
      <c r="L299" s="21" t="s">
        <v>691</v>
      </c>
      <c r="M299" s="23" t="s">
        <v>27</v>
      </c>
      <c r="N299" s="20" t="s">
        <v>28</v>
      </c>
      <c r="O299" s="53">
        <v>1744751</v>
      </c>
      <c r="P299" s="49">
        <f t="shared" si="17"/>
        <v>1.7447509999999999</v>
      </c>
      <c r="Q299" s="20" t="str">
        <f t="shared" si="18"/>
        <v>Entre 1 y 3 millones</v>
      </c>
      <c r="R299" s="50">
        <v>1211310016.48</v>
      </c>
      <c r="S299" s="51" t="s">
        <v>37</v>
      </c>
    </row>
    <row r="300" spans="1:19" ht="81" customHeight="1">
      <c r="A300" s="6">
        <v>298</v>
      </c>
      <c r="B300" s="14" t="s">
        <v>20</v>
      </c>
      <c r="C300" s="13" t="s">
        <v>30</v>
      </c>
      <c r="D300" s="13" t="s">
        <v>31</v>
      </c>
      <c r="E300" s="18" t="s">
        <v>134</v>
      </c>
      <c r="F300" s="13" t="s">
        <v>692</v>
      </c>
      <c r="G300" s="13" t="s">
        <v>693</v>
      </c>
      <c r="H300" s="13" t="s">
        <v>694</v>
      </c>
      <c r="I300" s="15" t="s">
        <v>137</v>
      </c>
      <c r="J300" s="7">
        <f t="shared" si="16"/>
        <v>2508807</v>
      </c>
      <c r="K300" s="23">
        <v>2508807</v>
      </c>
      <c r="L300" s="24" t="s">
        <v>695</v>
      </c>
      <c r="M300" s="23" t="s">
        <v>139</v>
      </c>
      <c r="N300" s="23" t="s">
        <v>140</v>
      </c>
      <c r="O300" s="53">
        <v>23033381.84</v>
      </c>
      <c r="P300" s="49">
        <f t="shared" si="17"/>
        <v>23.033381840000001</v>
      </c>
      <c r="Q300" s="20" t="str">
        <f t="shared" si="18"/>
        <v>Entre 10 y 30 millones</v>
      </c>
      <c r="R300" s="50" t="s">
        <v>141</v>
      </c>
      <c r="S300" s="51" t="s">
        <v>37</v>
      </c>
    </row>
    <row r="301" spans="1:19" ht="81" customHeight="1">
      <c r="A301" s="6">
        <v>299</v>
      </c>
      <c r="B301" s="14" t="s">
        <v>155</v>
      </c>
      <c r="C301" s="14" t="s">
        <v>30</v>
      </c>
      <c r="D301" s="14" t="s">
        <v>39</v>
      </c>
      <c r="E301" s="14" t="s">
        <v>23</v>
      </c>
      <c r="F301" s="13" t="s">
        <v>696</v>
      </c>
      <c r="G301" s="14" t="s">
        <v>697</v>
      </c>
      <c r="H301" s="14" t="s">
        <v>698</v>
      </c>
      <c r="I301" s="14" t="s">
        <v>699</v>
      </c>
      <c r="J301" s="7">
        <f t="shared" si="16"/>
        <v>2300950</v>
      </c>
      <c r="K301" s="23">
        <v>2300950</v>
      </c>
      <c r="L301" s="24" t="s">
        <v>700</v>
      </c>
      <c r="M301" s="23" t="s">
        <v>121</v>
      </c>
      <c r="N301" s="23" t="s">
        <v>347</v>
      </c>
      <c r="O301" s="49">
        <v>60451185.549999997</v>
      </c>
      <c r="P301" s="49">
        <f t="shared" si="17"/>
        <v>60.451185549999998</v>
      </c>
      <c r="Q301" s="20" t="str">
        <f t="shared" si="18"/>
        <v>Entre 50 y 100 millones</v>
      </c>
      <c r="R301" s="50">
        <v>1670112345.48</v>
      </c>
      <c r="S301" s="51" t="s">
        <v>29</v>
      </c>
    </row>
    <row r="302" spans="1:19" ht="81" customHeight="1">
      <c r="A302" s="6">
        <v>300</v>
      </c>
      <c r="B302" s="14" t="s">
        <v>155</v>
      </c>
      <c r="C302" s="14" t="s">
        <v>30</v>
      </c>
      <c r="D302" s="14" t="s">
        <v>31</v>
      </c>
      <c r="E302" s="14" t="s">
        <v>23</v>
      </c>
      <c r="F302" s="14" t="s">
        <v>696</v>
      </c>
      <c r="G302" s="14" t="s">
        <v>697</v>
      </c>
      <c r="H302" s="14" t="s">
        <v>701</v>
      </c>
      <c r="I302" s="14" t="s">
        <v>699</v>
      </c>
      <c r="J302" s="7">
        <f t="shared" si="16"/>
        <v>2627918</v>
      </c>
      <c r="K302" s="23">
        <v>2627918</v>
      </c>
      <c r="L302" s="24" t="s">
        <v>702</v>
      </c>
      <c r="M302" s="23" t="s">
        <v>63</v>
      </c>
      <c r="N302" s="23" t="s">
        <v>64</v>
      </c>
      <c r="O302" s="49">
        <v>70884300.459999993</v>
      </c>
      <c r="P302" s="49">
        <f t="shared" si="17"/>
        <v>70.884300459999992</v>
      </c>
      <c r="Q302" s="20" t="s">
        <v>703</v>
      </c>
      <c r="R302" s="50">
        <v>1670112345.48</v>
      </c>
      <c r="S302" s="51" t="s">
        <v>37</v>
      </c>
    </row>
    <row r="303" spans="1:19" ht="81" customHeight="1">
      <c r="A303" s="6">
        <v>301</v>
      </c>
      <c r="B303" s="14" t="s">
        <v>155</v>
      </c>
      <c r="C303" s="14" t="s">
        <v>30</v>
      </c>
      <c r="D303" s="14" t="s">
        <v>31</v>
      </c>
      <c r="E303" s="14" t="s">
        <v>23</v>
      </c>
      <c r="F303" s="13" t="s">
        <v>696</v>
      </c>
      <c r="G303" s="14" t="s">
        <v>704</v>
      </c>
      <c r="H303" s="14" t="s">
        <v>705</v>
      </c>
      <c r="I303" s="14" t="s">
        <v>699</v>
      </c>
      <c r="J303" s="7">
        <f t="shared" si="16"/>
        <v>2657643</v>
      </c>
      <c r="K303" s="23">
        <v>2657643</v>
      </c>
      <c r="L303" s="24" t="s">
        <v>706</v>
      </c>
      <c r="M303" s="20" t="s">
        <v>41</v>
      </c>
      <c r="N303" s="23" t="s">
        <v>49</v>
      </c>
      <c r="O303" s="49">
        <v>14224409.4</v>
      </c>
      <c r="P303" s="49">
        <f t="shared" si="17"/>
        <v>14.224409400000001</v>
      </c>
      <c r="Q303" s="20" t="str">
        <f>IF(O303&lt;1000000,"Menos de 1 millón",
IF(O303&lt;=3000000,"Entre 1 y 3 millones",
IF(O303&lt;=10000000,"Entre 3 y 10 millones",
IF(O303&lt;=30000000,"Entre 10 y 30 millones",
IF(O303&lt;=50000000,"Entre 30 y 50 millones",
IF(O303&lt;=100000000,"Entre 50 y 100 millones",
"Más de 100 millones"))))))</f>
        <v>Entre 10 y 30 millones</v>
      </c>
      <c r="R303" s="50">
        <v>1670112345.48</v>
      </c>
      <c r="S303" s="51" t="s">
        <v>37</v>
      </c>
    </row>
    <row r="304" spans="1:19" ht="81" customHeight="1">
      <c r="A304" s="6">
        <v>302</v>
      </c>
      <c r="B304" s="14" t="s">
        <v>20</v>
      </c>
      <c r="C304" s="14" t="s">
        <v>30</v>
      </c>
      <c r="D304" s="13" t="s">
        <v>39</v>
      </c>
      <c r="E304" s="14" t="s">
        <v>134</v>
      </c>
      <c r="F304" s="14" t="s">
        <v>696</v>
      </c>
      <c r="G304" s="14" t="s">
        <v>707</v>
      </c>
      <c r="H304" s="14" t="s">
        <v>708</v>
      </c>
      <c r="I304" s="14" t="s">
        <v>709</v>
      </c>
      <c r="J304" s="7">
        <f t="shared" si="16"/>
        <v>2647732</v>
      </c>
      <c r="K304" s="20">
        <v>2647732</v>
      </c>
      <c r="L304" s="21" t="s">
        <v>710</v>
      </c>
      <c r="M304" s="20" t="s">
        <v>46</v>
      </c>
      <c r="N304" s="20" t="s">
        <v>126</v>
      </c>
      <c r="O304" s="53">
        <v>4254331.08</v>
      </c>
      <c r="P304" s="49">
        <f t="shared" si="17"/>
        <v>4.25433108</v>
      </c>
      <c r="Q304" s="20" t="str">
        <f>IF(O304&lt;1000000,"Menos de 1 millón",
IF(O304&lt;=3000000,"Entre 1 y 3 millones",
IF(O304&lt;=10000000,"Entre 3 y 10 millones",
IF(O304&lt;=30000000,"Entre 10 y 30 millones",
IF(O304&lt;=50000000,"Entre 30 y 50 millones",
IF(O304&lt;=100000000,"Entre 50 y 100 millones",
"Más de 100 millones"))))))</f>
        <v>Entre 3 y 10 millones</v>
      </c>
      <c r="R304" s="50">
        <v>1626655109.46</v>
      </c>
      <c r="S304" s="51" t="s">
        <v>37</v>
      </c>
    </row>
    <row r="305" spans="1:19" ht="81" customHeight="1">
      <c r="A305" s="6">
        <v>303</v>
      </c>
      <c r="B305" s="14" t="s">
        <v>20</v>
      </c>
      <c r="C305" s="14" t="s">
        <v>30</v>
      </c>
      <c r="D305" s="13" t="s">
        <v>39</v>
      </c>
      <c r="E305" s="14" t="s">
        <v>134</v>
      </c>
      <c r="F305" s="14" t="s">
        <v>696</v>
      </c>
      <c r="G305" s="14" t="s">
        <v>707</v>
      </c>
      <c r="H305" s="14" t="s">
        <v>707</v>
      </c>
      <c r="I305" s="14" t="s">
        <v>709</v>
      </c>
      <c r="J305" s="7">
        <f t="shared" si="16"/>
        <v>2499621</v>
      </c>
      <c r="K305" s="20">
        <v>2499621</v>
      </c>
      <c r="L305" s="21" t="s">
        <v>711</v>
      </c>
      <c r="M305" s="20" t="s">
        <v>46</v>
      </c>
      <c r="N305" s="20" t="s">
        <v>126</v>
      </c>
      <c r="O305" s="53">
        <v>8532097.9199999999</v>
      </c>
      <c r="P305" s="49">
        <f t="shared" si="17"/>
        <v>8.53209792</v>
      </c>
      <c r="Q305" s="20" t="str">
        <f>IF(O305&lt;1000000,"Menos de 1 millón",
IF(O305&lt;=3000000,"Entre 1 y 3 millones",
IF(O305&lt;=10000000,"Entre 3 y 10 millones",
IF(O305&lt;=30000000,"Entre 10 y 30 millones",
IF(O305&lt;=50000000,"Entre 30 y 50 millones",
IF(O305&lt;=100000000,"Entre 50 y 100 millones",
"Más de 100 millones"))))))</f>
        <v>Entre 3 y 10 millones</v>
      </c>
      <c r="R305" s="50">
        <v>1626655109.46</v>
      </c>
      <c r="S305" s="51" t="s">
        <v>29</v>
      </c>
    </row>
    <row r="306" spans="1:19" ht="81" customHeight="1">
      <c r="A306" s="6">
        <v>304</v>
      </c>
      <c r="B306" s="14" t="s">
        <v>155</v>
      </c>
      <c r="C306" s="14" t="s">
        <v>30</v>
      </c>
      <c r="D306" s="14" t="s">
        <v>31</v>
      </c>
      <c r="E306" s="14" t="s">
        <v>23</v>
      </c>
      <c r="F306" s="13" t="s">
        <v>696</v>
      </c>
      <c r="G306" s="14" t="s">
        <v>712</v>
      </c>
      <c r="H306" s="14" t="s">
        <v>713</v>
      </c>
      <c r="I306" s="14" t="s">
        <v>699</v>
      </c>
      <c r="J306" s="7">
        <f t="shared" si="16"/>
        <v>2660249</v>
      </c>
      <c r="K306" s="23">
        <v>2660249</v>
      </c>
      <c r="L306" s="24" t="s">
        <v>714</v>
      </c>
      <c r="M306" s="20" t="s">
        <v>41</v>
      </c>
      <c r="N306" s="23" t="s">
        <v>227</v>
      </c>
      <c r="O306" s="49">
        <v>13633965.640000001</v>
      </c>
      <c r="P306" s="49">
        <f t="shared" si="17"/>
        <v>13.633965640000001</v>
      </c>
      <c r="Q306" s="20" t="s">
        <v>715</v>
      </c>
      <c r="R306" s="50">
        <v>1670112345.48</v>
      </c>
      <c r="S306" s="51" t="s">
        <v>37</v>
      </c>
    </row>
    <row r="307" spans="1:19" ht="66.599999999999994" customHeight="1">
      <c r="A307" s="6">
        <v>305</v>
      </c>
      <c r="B307" s="14" t="s">
        <v>20</v>
      </c>
      <c r="C307" s="23" t="s">
        <v>30</v>
      </c>
      <c r="D307" s="23" t="s">
        <v>31</v>
      </c>
      <c r="E307" s="29" t="s">
        <v>105</v>
      </c>
      <c r="F307" s="23" t="s">
        <v>696</v>
      </c>
      <c r="G307" s="23" t="s">
        <v>716</v>
      </c>
      <c r="H307" s="23" t="s">
        <v>717</v>
      </c>
      <c r="I307" s="23" t="s">
        <v>718</v>
      </c>
      <c r="J307" s="7">
        <f t="shared" si="16"/>
        <v>2673032</v>
      </c>
      <c r="K307" s="20">
        <v>2673032</v>
      </c>
      <c r="L307" s="24" t="s">
        <v>719</v>
      </c>
      <c r="M307" s="23" t="s">
        <v>63</v>
      </c>
      <c r="N307" s="31" t="s">
        <v>64</v>
      </c>
      <c r="O307" s="53">
        <v>21887790.77</v>
      </c>
      <c r="P307" s="49">
        <f t="shared" si="17"/>
        <v>21.887790769999999</v>
      </c>
      <c r="Q307" s="20" t="str">
        <f>IF(O307&lt;1000000,"Menos de 1 millón",
IF(O307&lt;=3000000,"Entre 1 y 3 millones",
IF(O307&lt;=10000000,"Entre 3 y 10 millones",
IF(O307&lt;=30000000,"Entre 10 y 30 millones",
IF(O307&lt;=50000000,"Entre 30 y 50 millones",
IF(O307&lt;=100000000,"Entre 50 y 100 millones",
"Más de 100 millones"))))))</f>
        <v>Entre 10 y 30 millones</v>
      </c>
      <c r="R307" s="50">
        <v>9616666.5899999999</v>
      </c>
      <c r="S307" s="51" t="s">
        <v>37</v>
      </c>
    </row>
    <row r="308" spans="1:19" ht="66.599999999999994" customHeight="1">
      <c r="A308" s="6">
        <v>306</v>
      </c>
      <c r="B308" s="14" t="s">
        <v>155</v>
      </c>
      <c r="C308" s="14" t="s">
        <v>30</v>
      </c>
      <c r="D308" s="14" t="s">
        <v>31</v>
      </c>
      <c r="E308" s="14" t="s">
        <v>23</v>
      </c>
      <c r="F308" s="14" t="s">
        <v>696</v>
      </c>
      <c r="G308" s="14" t="s">
        <v>716</v>
      </c>
      <c r="H308" s="14" t="s">
        <v>720</v>
      </c>
      <c r="I308" s="14" t="s">
        <v>699</v>
      </c>
      <c r="J308" s="7">
        <f t="shared" si="16"/>
        <v>2660431</v>
      </c>
      <c r="K308" s="23">
        <v>2660431</v>
      </c>
      <c r="L308" s="24" t="s">
        <v>721</v>
      </c>
      <c r="M308" s="20" t="s">
        <v>46</v>
      </c>
      <c r="N308" s="23" t="s">
        <v>126</v>
      </c>
      <c r="O308" s="49">
        <v>44291903.229999997</v>
      </c>
      <c r="P308" s="49">
        <f t="shared" si="17"/>
        <v>44.291903229999996</v>
      </c>
      <c r="Q308" s="20" t="s">
        <v>703</v>
      </c>
      <c r="R308" s="50">
        <v>1670112345.48</v>
      </c>
      <c r="S308" s="51" t="s">
        <v>37</v>
      </c>
    </row>
    <row r="309" spans="1:19" ht="69.75" customHeight="1">
      <c r="A309" s="6">
        <v>307</v>
      </c>
      <c r="B309" s="14" t="s">
        <v>20</v>
      </c>
      <c r="C309" s="14" t="s">
        <v>30</v>
      </c>
      <c r="D309" s="13" t="s">
        <v>39</v>
      </c>
      <c r="E309" s="14" t="s">
        <v>134</v>
      </c>
      <c r="F309" s="14" t="s">
        <v>696</v>
      </c>
      <c r="G309" s="14" t="s">
        <v>716</v>
      </c>
      <c r="H309" s="14" t="s">
        <v>722</v>
      </c>
      <c r="I309" s="14" t="s">
        <v>709</v>
      </c>
      <c r="J309" s="7">
        <f t="shared" si="16"/>
        <v>2602872</v>
      </c>
      <c r="K309" s="20">
        <v>2602872</v>
      </c>
      <c r="L309" s="21" t="s">
        <v>723</v>
      </c>
      <c r="M309" s="20" t="s">
        <v>46</v>
      </c>
      <c r="N309" s="20" t="s">
        <v>126</v>
      </c>
      <c r="O309" s="53">
        <v>8644451.3399999999</v>
      </c>
      <c r="P309" s="49">
        <f t="shared" si="17"/>
        <v>8.6444513399999998</v>
      </c>
      <c r="Q309" s="20" t="str">
        <f t="shared" ref="Q309:Q343" si="19">IF(O309&lt;1000000,"Menos de 1 millón",
IF(O309&lt;=3000000,"Entre 1 y 3 millones",
IF(O309&lt;=10000000,"Entre 3 y 10 millones",
IF(O309&lt;=30000000,"Entre 10 y 30 millones",
IF(O309&lt;=50000000,"Entre 30 y 50 millones",
IF(O309&lt;=100000000,"Entre 50 y 100 millones",
"Más de 100 millones"))))))</f>
        <v>Entre 3 y 10 millones</v>
      </c>
      <c r="R309" s="50">
        <v>1626655109.46</v>
      </c>
      <c r="S309" s="51" t="s">
        <v>29</v>
      </c>
    </row>
    <row r="310" spans="1:19" ht="67.5" customHeight="1">
      <c r="A310" s="6">
        <v>308</v>
      </c>
      <c r="B310" s="14" t="s">
        <v>20</v>
      </c>
      <c r="C310" s="14" t="s">
        <v>30</v>
      </c>
      <c r="D310" s="13" t="s">
        <v>39</v>
      </c>
      <c r="E310" s="14" t="s">
        <v>134</v>
      </c>
      <c r="F310" s="14" t="s">
        <v>696</v>
      </c>
      <c r="G310" s="14" t="s">
        <v>716</v>
      </c>
      <c r="H310" s="14" t="s">
        <v>724</v>
      </c>
      <c r="I310" s="14" t="s">
        <v>709</v>
      </c>
      <c r="J310" s="7">
        <f t="shared" si="16"/>
        <v>2601862</v>
      </c>
      <c r="K310" s="20">
        <v>2601862</v>
      </c>
      <c r="L310" s="21" t="s">
        <v>725</v>
      </c>
      <c r="M310" s="20" t="s">
        <v>46</v>
      </c>
      <c r="N310" s="20" t="s">
        <v>126</v>
      </c>
      <c r="O310" s="53">
        <v>9795968.7599999998</v>
      </c>
      <c r="P310" s="49">
        <f t="shared" si="17"/>
        <v>9.7959687599999992</v>
      </c>
      <c r="Q310" s="20" t="str">
        <f t="shared" si="19"/>
        <v>Entre 3 y 10 millones</v>
      </c>
      <c r="R310" s="50">
        <v>1626655109.46</v>
      </c>
      <c r="S310" s="51" t="s">
        <v>37</v>
      </c>
    </row>
    <row r="311" spans="1:19" ht="68.25" customHeight="1">
      <c r="A311" s="6">
        <v>309</v>
      </c>
      <c r="B311" s="14" t="s">
        <v>20</v>
      </c>
      <c r="C311" s="14" t="s">
        <v>30</v>
      </c>
      <c r="D311" s="13" t="s">
        <v>39</v>
      </c>
      <c r="E311" s="14" t="s">
        <v>134</v>
      </c>
      <c r="F311" s="14" t="s">
        <v>696</v>
      </c>
      <c r="G311" s="14" t="s">
        <v>716</v>
      </c>
      <c r="H311" s="14" t="s">
        <v>724</v>
      </c>
      <c r="I311" s="14" t="s">
        <v>709</v>
      </c>
      <c r="J311" s="7">
        <f t="shared" si="16"/>
        <v>2612812</v>
      </c>
      <c r="K311" s="20">
        <v>2612812</v>
      </c>
      <c r="L311" s="21" t="s">
        <v>726</v>
      </c>
      <c r="M311" s="20" t="s">
        <v>46</v>
      </c>
      <c r="N311" s="20" t="s">
        <v>126</v>
      </c>
      <c r="O311" s="53">
        <v>6085990.29</v>
      </c>
      <c r="P311" s="49">
        <f t="shared" si="17"/>
        <v>6.0859902899999998</v>
      </c>
      <c r="Q311" s="20" t="str">
        <f t="shared" si="19"/>
        <v>Entre 3 y 10 millones</v>
      </c>
      <c r="R311" s="50">
        <v>1626655109.46</v>
      </c>
      <c r="S311" s="51" t="s">
        <v>37</v>
      </c>
    </row>
    <row r="312" spans="1:19" ht="68.25" customHeight="1">
      <c r="A312" s="6">
        <v>310</v>
      </c>
      <c r="B312" s="14" t="s">
        <v>20</v>
      </c>
      <c r="C312" s="14" t="s">
        <v>30</v>
      </c>
      <c r="D312" s="13" t="s">
        <v>39</v>
      </c>
      <c r="E312" s="14" t="s">
        <v>134</v>
      </c>
      <c r="F312" s="14" t="s">
        <v>696</v>
      </c>
      <c r="G312" s="14" t="s">
        <v>716</v>
      </c>
      <c r="H312" s="14" t="s">
        <v>724</v>
      </c>
      <c r="I312" s="14" t="s">
        <v>709</v>
      </c>
      <c r="J312" s="7">
        <f t="shared" si="16"/>
        <v>2621500</v>
      </c>
      <c r="K312" s="20">
        <v>2621500</v>
      </c>
      <c r="L312" s="21" t="s">
        <v>727</v>
      </c>
      <c r="M312" s="20" t="s">
        <v>46</v>
      </c>
      <c r="N312" s="20" t="s">
        <v>126</v>
      </c>
      <c r="O312" s="53">
        <v>4286782.79</v>
      </c>
      <c r="P312" s="49">
        <f t="shared" si="17"/>
        <v>4.2867827900000002</v>
      </c>
      <c r="Q312" s="20" t="str">
        <f t="shared" si="19"/>
        <v>Entre 3 y 10 millones</v>
      </c>
      <c r="R312" s="50">
        <v>1626655109.46</v>
      </c>
      <c r="S312" s="51" t="s">
        <v>37</v>
      </c>
    </row>
    <row r="313" spans="1:19" ht="78.75" customHeight="1">
      <c r="A313" s="6">
        <v>311</v>
      </c>
      <c r="B313" s="14" t="s">
        <v>20</v>
      </c>
      <c r="C313" s="14" t="s">
        <v>30</v>
      </c>
      <c r="D313" s="13" t="s">
        <v>39</v>
      </c>
      <c r="E313" s="14" t="s">
        <v>134</v>
      </c>
      <c r="F313" s="14" t="s">
        <v>696</v>
      </c>
      <c r="G313" s="14" t="s">
        <v>716</v>
      </c>
      <c r="H313" s="14" t="s">
        <v>724</v>
      </c>
      <c r="I313" s="14" t="s">
        <v>709</v>
      </c>
      <c r="J313" s="7">
        <f t="shared" si="16"/>
        <v>2628627</v>
      </c>
      <c r="K313" s="20">
        <v>2628627</v>
      </c>
      <c r="L313" s="21" t="s">
        <v>728</v>
      </c>
      <c r="M313" s="20" t="s">
        <v>46</v>
      </c>
      <c r="N313" s="20" t="s">
        <v>126</v>
      </c>
      <c r="O313" s="53">
        <v>2483544.98</v>
      </c>
      <c r="P313" s="49">
        <f t="shared" si="17"/>
        <v>2.48354498</v>
      </c>
      <c r="Q313" s="20" t="str">
        <f t="shared" si="19"/>
        <v>Entre 1 y 3 millones</v>
      </c>
      <c r="R313" s="50">
        <v>1626655109.46</v>
      </c>
      <c r="S313" s="51" t="s">
        <v>37</v>
      </c>
    </row>
    <row r="314" spans="1:19" ht="72" customHeight="1">
      <c r="A314" s="6">
        <v>312</v>
      </c>
      <c r="B314" s="14" t="s">
        <v>20</v>
      </c>
      <c r="C314" s="14" t="s">
        <v>30</v>
      </c>
      <c r="D314" s="13" t="s">
        <v>39</v>
      </c>
      <c r="E314" s="14" t="s">
        <v>134</v>
      </c>
      <c r="F314" s="14" t="s">
        <v>696</v>
      </c>
      <c r="G314" s="14" t="s">
        <v>716</v>
      </c>
      <c r="H314" s="14" t="s">
        <v>716</v>
      </c>
      <c r="I314" s="14" t="s">
        <v>709</v>
      </c>
      <c r="J314" s="7">
        <f t="shared" si="16"/>
        <v>2614229</v>
      </c>
      <c r="K314" s="20">
        <v>2614229</v>
      </c>
      <c r="L314" s="21" t="s">
        <v>729</v>
      </c>
      <c r="M314" s="20" t="s">
        <v>264</v>
      </c>
      <c r="N314" s="20" t="s">
        <v>611</v>
      </c>
      <c r="O314" s="53">
        <v>455114.89</v>
      </c>
      <c r="P314" s="49">
        <f t="shared" si="17"/>
        <v>0.45511488999999999</v>
      </c>
      <c r="Q314" s="20" t="str">
        <f t="shared" si="19"/>
        <v>Menos de 1 millón</v>
      </c>
      <c r="R314" s="50">
        <v>1626655109.46</v>
      </c>
      <c r="S314" s="51" t="s">
        <v>29</v>
      </c>
    </row>
    <row r="315" spans="1:19" ht="72" customHeight="1">
      <c r="A315" s="6">
        <v>313</v>
      </c>
      <c r="B315" s="14" t="s">
        <v>20</v>
      </c>
      <c r="C315" s="14" t="s">
        <v>30</v>
      </c>
      <c r="D315" s="13" t="s">
        <v>39</v>
      </c>
      <c r="E315" s="14" t="s">
        <v>134</v>
      </c>
      <c r="F315" s="14" t="s">
        <v>696</v>
      </c>
      <c r="G315" s="14" t="s">
        <v>716</v>
      </c>
      <c r="H315" s="14" t="s">
        <v>716</v>
      </c>
      <c r="I315" s="14" t="s">
        <v>709</v>
      </c>
      <c r="J315" s="7">
        <f t="shared" si="16"/>
        <v>2614318</v>
      </c>
      <c r="K315" s="20">
        <v>2614318</v>
      </c>
      <c r="L315" s="21" t="s">
        <v>730</v>
      </c>
      <c r="M315" s="20" t="s">
        <v>46</v>
      </c>
      <c r="N315" s="20" t="s">
        <v>126</v>
      </c>
      <c r="O315" s="53">
        <v>4465251.63</v>
      </c>
      <c r="P315" s="49">
        <f t="shared" si="17"/>
        <v>4.46525163</v>
      </c>
      <c r="Q315" s="20" t="str">
        <f t="shared" si="19"/>
        <v>Entre 3 y 10 millones</v>
      </c>
      <c r="R315" s="50">
        <v>1626655109.46</v>
      </c>
      <c r="S315" s="51" t="s">
        <v>29</v>
      </c>
    </row>
    <row r="316" spans="1:19" ht="54.95" customHeight="1">
      <c r="A316" s="6">
        <v>314</v>
      </c>
      <c r="B316" s="14" t="s">
        <v>20</v>
      </c>
      <c r="C316" s="14" t="s">
        <v>30</v>
      </c>
      <c r="D316" s="13" t="s">
        <v>39</v>
      </c>
      <c r="E316" s="14" t="s">
        <v>134</v>
      </c>
      <c r="F316" s="14" t="s">
        <v>696</v>
      </c>
      <c r="G316" s="14" t="s">
        <v>716</v>
      </c>
      <c r="H316" s="14" t="s">
        <v>716</v>
      </c>
      <c r="I316" s="14" t="s">
        <v>709</v>
      </c>
      <c r="J316" s="7">
        <f t="shared" si="16"/>
        <v>2614228</v>
      </c>
      <c r="K316" s="20">
        <v>2614228</v>
      </c>
      <c r="L316" s="21" t="s">
        <v>731</v>
      </c>
      <c r="M316" s="20" t="s">
        <v>264</v>
      </c>
      <c r="N316" s="20" t="s">
        <v>611</v>
      </c>
      <c r="O316" s="53">
        <v>529079.53</v>
      </c>
      <c r="P316" s="49">
        <f t="shared" si="17"/>
        <v>0.52907953000000008</v>
      </c>
      <c r="Q316" s="20" t="str">
        <f t="shared" si="19"/>
        <v>Menos de 1 millón</v>
      </c>
      <c r="R316" s="50">
        <v>1626655109.46</v>
      </c>
      <c r="S316" s="51" t="s">
        <v>29</v>
      </c>
    </row>
    <row r="317" spans="1:19" ht="54.95" customHeight="1">
      <c r="A317" s="6">
        <v>315</v>
      </c>
      <c r="B317" s="14" t="s">
        <v>20</v>
      </c>
      <c r="C317" s="14" t="s">
        <v>30</v>
      </c>
      <c r="D317" s="13" t="s">
        <v>39</v>
      </c>
      <c r="E317" s="14" t="s">
        <v>134</v>
      </c>
      <c r="F317" s="14" t="s">
        <v>696</v>
      </c>
      <c r="G317" s="14" t="s">
        <v>716</v>
      </c>
      <c r="H317" s="14" t="s">
        <v>716</v>
      </c>
      <c r="I317" s="14" t="s">
        <v>709</v>
      </c>
      <c r="J317" s="7">
        <f t="shared" si="16"/>
        <v>2614325</v>
      </c>
      <c r="K317" s="20">
        <v>2614325</v>
      </c>
      <c r="L317" s="21" t="s">
        <v>732</v>
      </c>
      <c r="M317" s="20" t="s">
        <v>46</v>
      </c>
      <c r="N317" s="20" t="s">
        <v>126</v>
      </c>
      <c r="O317" s="53">
        <v>3836598.17</v>
      </c>
      <c r="P317" s="49">
        <f t="shared" si="17"/>
        <v>3.8365981699999998</v>
      </c>
      <c r="Q317" s="20" t="str">
        <f t="shared" si="19"/>
        <v>Entre 3 y 10 millones</v>
      </c>
      <c r="R317" s="50">
        <v>1626655109.46</v>
      </c>
      <c r="S317" s="51" t="s">
        <v>29</v>
      </c>
    </row>
    <row r="318" spans="1:19" ht="72" customHeight="1">
      <c r="A318" s="6">
        <v>316</v>
      </c>
      <c r="B318" s="14" t="s">
        <v>155</v>
      </c>
      <c r="C318" s="14" t="s">
        <v>30</v>
      </c>
      <c r="D318" s="14" t="s">
        <v>39</v>
      </c>
      <c r="E318" s="14" t="s">
        <v>23</v>
      </c>
      <c r="F318" s="14" t="s">
        <v>696</v>
      </c>
      <c r="G318" s="14" t="s">
        <v>716</v>
      </c>
      <c r="H318" s="14" t="s">
        <v>733</v>
      </c>
      <c r="I318" s="14" t="s">
        <v>699</v>
      </c>
      <c r="J318" s="7">
        <f t="shared" si="16"/>
        <v>2618258</v>
      </c>
      <c r="K318" s="20">
        <v>2618258</v>
      </c>
      <c r="L318" s="24" t="s">
        <v>734</v>
      </c>
      <c r="M318" s="20" t="s">
        <v>63</v>
      </c>
      <c r="N318" s="23" t="s">
        <v>351</v>
      </c>
      <c r="O318" s="53">
        <v>320715534.86000001</v>
      </c>
      <c r="P318" s="49">
        <f t="shared" si="17"/>
        <v>320.71553485999999</v>
      </c>
      <c r="Q318" s="20" t="str">
        <f t="shared" si="19"/>
        <v>Más de 100 millones</v>
      </c>
      <c r="R318" s="50">
        <v>1670112345.48</v>
      </c>
      <c r="S318" s="51" t="s">
        <v>29</v>
      </c>
    </row>
    <row r="319" spans="1:19" ht="72" customHeight="1">
      <c r="A319" s="6">
        <v>317</v>
      </c>
      <c r="B319" s="14" t="s">
        <v>20</v>
      </c>
      <c r="C319" s="14" t="s">
        <v>30</v>
      </c>
      <c r="D319" s="13" t="s">
        <v>39</v>
      </c>
      <c r="E319" s="14" t="s">
        <v>134</v>
      </c>
      <c r="F319" s="14" t="s">
        <v>696</v>
      </c>
      <c r="G319" s="14" t="s">
        <v>716</v>
      </c>
      <c r="H319" s="14" t="s">
        <v>735</v>
      </c>
      <c r="I319" s="14" t="s">
        <v>709</v>
      </c>
      <c r="J319" s="7">
        <f t="shared" si="16"/>
        <v>2595345</v>
      </c>
      <c r="K319" s="20">
        <v>2595345</v>
      </c>
      <c r="L319" s="21" t="s">
        <v>736</v>
      </c>
      <c r="M319" s="20" t="s">
        <v>264</v>
      </c>
      <c r="N319" s="20" t="s">
        <v>611</v>
      </c>
      <c r="O319" s="53">
        <v>327320.87</v>
      </c>
      <c r="P319" s="49">
        <f t="shared" si="17"/>
        <v>0.32732086999999999</v>
      </c>
      <c r="Q319" s="20" t="str">
        <f t="shared" si="19"/>
        <v>Menos de 1 millón</v>
      </c>
      <c r="R319" s="50">
        <v>1626655109.46</v>
      </c>
      <c r="S319" s="51" t="s">
        <v>29</v>
      </c>
    </row>
    <row r="320" spans="1:19" ht="77.25" customHeight="1">
      <c r="A320" s="6">
        <v>318</v>
      </c>
      <c r="B320" s="14" t="s">
        <v>20</v>
      </c>
      <c r="C320" s="14" t="s">
        <v>30</v>
      </c>
      <c r="D320" s="13" t="s">
        <v>39</v>
      </c>
      <c r="E320" s="14" t="s">
        <v>134</v>
      </c>
      <c r="F320" s="14" t="s">
        <v>696</v>
      </c>
      <c r="G320" s="14" t="s">
        <v>716</v>
      </c>
      <c r="H320" s="14" t="s">
        <v>737</v>
      </c>
      <c r="I320" s="14" t="s">
        <v>709</v>
      </c>
      <c r="J320" s="7">
        <f t="shared" si="16"/>
        <v>2516895</v>
      </c>
      <c r="K320" s="20">
        <v>2516895</v>
      </c>
      <c r="L320" s="21" t="s">
        <v>738</v>
      </c>
      <c r="M320" s="20" t="s">
        <v>115</v>
      </c>
      <c r="N320" s="20" t="s">
        <v>116</v>
      </c>
      <c r="O320" s="53">
        <v>545970.72</v>
      </c>
      <c r="P320" s="49">
        <f t="shared" si="17"/>
        <v>0.54597072000000002</v>
      </c>
      <c r="Q320" s="20" t="str">
        <f t="shared" si="19"/>
        <v>Menos de 1 millón</v>
      </c>
      <c r="R320" s="50">
        <v>1626655109.46</v>
      </c>
      <c r="S320" s="51" t="s">
        <v>29</v>
      </c>
    </row>
    <row r="321" spans="1:19" ht="77.25" customHeight="1">
      <c r="A321" s="6">
        <v>319</v>
      </c>
      <c r="B321" s="14" t="s">
        <v>20</v>
      </c>
      <c r="C321" s="14" t="s">
        <v>30</v>
      </c>
      <c r="D321" s="13" t="s">
        <v>39</v>
      </c>
      <c r="E321" s="14" t="s">
        <v>134</v>
      </c>
      <c r="F321" s="14" t="s">
        <v>696</v>
      </c>
      <c r="G321" s="14" t="s">
        <v>716</v>
      </c>
      <c r="H321" s="14" t="s">
        <v>739</v>
      </c>
      <c r="I321" s="14" t="s">
        <v>709</v>
      </c>
      <c r="J321" s="7">
        <f t="shared" si="16"/>
        <v>2625077</v>
      </c>
      <c r="K321" s="20">
        <v>2625077</v>
      </c>
      <c r="L321" s="21" t="s">
        <v>740</v>
      </c>
      <c r="M321" s="20" t="s">
        <v>115</v>
      </c>
      <c r="N321" s="20" t="s">
        <v>116</v>
      </c>
      <c r="O321" s="53">
        <v>5638280.9299999997</v>
      </c>
      <c r="P321" s="49">
        <f t="shared" si="17"/>
        <v>5.6382809299999996</v>
      </c>
      <c r="Q321" s="20" t="str">
        <f t="shared" si="19"/>
        <v>Entre 3 y 10 millones</v>
      </c>
      <c r="R321" s="50">
        <v>1626655109.46</v>
      </c>
      <c r="S321" s="51" t="s">
        <v>29</v>
      </c>
    </row>
    <row r="322" spans="1:19" ht="54.95" customHeight="1">
      <c r="A322" s="6">
        <v>320</v>
      </c>
      <c r="B322" s="14" t="s">
        <v>20</v>
      </c>
      <c r="C322" s="14" t="s">
        <v>30</v>
      </c>
      <c r="D322" s="13" t="s">
        <v>39</v>
      </c>
      <c r="E322" s="14" t="s">
        <v>134</v>
      </c>
      <c r="F322" s="14" t="s">
        <v>696</v>
      </c>
      <c r="G322" s="14" t="s">
        <v>716</v>
      </c>
      <c r="H322" s="14" t="s">
        <v>741</v>
      </c>
      <c r="I322" s="14" t="s">
        <v>709</v>
      </c>
      <c r="J322" s="7">
        <f t="shared" si="16"/>
        <v>2458132</v>
      </c>
      <c r="K322" s="20">
        <v>2458132</v>
      </c>
      <c r="L322" s="21" t="s">
        <v>742</v>
      </c>
      <c r="M322" s="20" t="s">
        <v>264</v>
      </c>
      <c r="N322" s="20" t="s">
        <v>611</v>
      </c>
      <c r="O322" s="53">
        <v>484789.87</v>
      </c>
      <c r="P322" s="49">
        <f t="shared" si="17"/>
        <v>0.48478987000000001</v>
      </c>
      <c r="Q322" s="20" t="str">
        <f t="shared" si="19"/>
        <v>Menos de 1 millón</v>
      </c>
      <c r="R322" s="50">
        <v>1626655109.46</v>
      </c>
      <c r="S322" s="51" t="s">
        <v>29</v>
      </c>
    </row>
    <row r="323" spans="1:19" ht="54.95" customHeight="1">
      <c r="A323" s="6">
        <v>321</v>
      </c>
      <c r="B323" s="14" t="s">
        <v>20</v>
      </c>
      <c r="C323" s="14" t="s">
        <v>30</v>
      </c>
      <c r="D323" s="13" t="s">
        <v>39</v>
      </c>
      <c r="E323" s="14" t="s">
        <v>134</v>
      </c>
      <c r="F323" s="14" t="s">
        <v>696</v>
      </c>
      <c r="G323" s="14" t="s">
        <v>716</v>
      </c>
      <c r="H323" s="14" t="s">
        <v>743</v>
      </c>
      <c r="I323" s="14" t="s">
        <v>709</v>
      </c>
      <c r="J323" s="7">
        <f t="shared" ref="J323:J386" si="20">HYPERLINK("https://ofi5.mef.gob.pe/ssi/Ssi/Index?codigo="&amp;K323&amp;"&amp;tipo=2",K323)</f>
        <v>2576482</v>
      </c>
      <c r="K323" s="20">
        <v>2576482</v>
      </c>
      <c r="L323" s="21" t="s">
        <v>744</v>
      </c>
      <c r="M323" s="20" t="s">
        <v>46</v>
      </c>
      <c r="N323" s="20" t="s">
        <v>126</v>
      </c>
      <c r="O323" s="53">
        <v>6440069.9699999997</v>
      </c>
      <c r="P323" s="49">
        <f t="shared" ref="P323:P386" si="21">+O323/1000000</f>
        <v>6.4400699699999997</v>
      </c>
      <c r="Q323" s="20" t="str">
        <f t="shared" si="19"/>
        <v>Entre 3 y 10 millones</v>
      </c>
      <c r="R323" s="50">
        <v>1626655109.46</v>
      </c>
      <c r="S323" s="51" t="s">
        <v>29</v>
      </c>
    </row>
    <row r="324" spans="1:19" ht="75" customHeight="1">
      <c r="A324" s="6">
        <v>322</v>
      </c>
      <c r="B324" s="14" t="s">
        <v>20</v>
      </c>
      <c r="C324" s="14" t="s">
        <v>30</v>
      </c>
      <c r="D324" s="13" t="s">
        <v>39</v>
      </c>
      <c r="E324" s="14" t="s">
        <v>134</v>
      </c>
      <c r="F324" s="14" t="s">
        <v>696</v>
      </c>
      <c r="G324" s="14" t="s">
        <v>716</v>
      </c>
      <c r="H324" s="14" t="s">
        <v>743</v>
      </c>
      <c r="I324" s="14" t="s">
        <v>709</v>
      </c>
      <c r="J324" s="7">
        <f t="shared" si="20"/>
        <v>2472012</v>
      </c>
      <c r="K324" s="20">
        <v>2472012</v>
      </c>
      <c r="L324" s="21" t="s">
        <v>745</v>
      </c>
      <c r="M324" s="20" t="s">
        <v>46</v>
      </c>
      <c r="N324" s="20" t="s">
        <v>126</v>
      </c>
      <c r="O324" s="53">
        <v>6391955.8499999996</v>
      </c>
      <c r="P324" s="49">
        <f t="shared" si="21"/>
        <v>6.3919558499999996</v>
      </c>
      <c r="Q324" s="20" t="str">
        <f t="shared" si="19"/>
        <v>Entre 3 y 10 millones</v>
      </c>
      <c r="R324" s="50">
        <v>1626655109.46</v>
      </c>
      <c r="S324" s="51" t="s">
        <v>29</v>
      </c>
    </row>
    <row r="325" spans="1:19" ht="54.95" customHeight="1">
      <c r="A325" s="6">
        <v>323</v>
      </c>
      <c r="B325" s="14" t="s">
        <v>20</v>
      </c>
      <c r="C325" s="14" t="s">
        <v>30</v>
      </c>
      <c r="D325" s="13" t="s">
        <v>39</v>
      </c>
      <c r="E325" s="14" t="s">
        <v>134</v>
      </c>
      <c r="F325" s="14" t="s">
        <v>696</v>
      </c>
      <c r="G325" s="14" t="s">
        <v>716</v>
      </c>
      <c r="H325" s="14" t="s">
        <v>743</v>
      </c>
      <c r="I325" s="14" t="s">
        <v>709</v>
      </c>
      <c r="J325" s="7">
        <f t="shared" si="20"/>
        <v>2625982</v>
      </c>
      <c r="K325" s="20">
        <v>2625982</v>
      </c>
      <c r="L325" s="21" t="s">
        <v>746</v>
      </c>
      <c r="M325" s="20" t="s">
        <v>46</v>
      </c>
      <c r="N325" s="20" t="s">
        <v>126</v>
      </c>
      <c r="O325" s="53">
        <v>8167415.1900000004</v>
      </c>
      <c r="P325" s="49">
        <f t="shared" si="21"/>
        <v>8.1674151899999998</v>
      </c>
      <c r="Q325" s="20" t="str">
        <f t="shared" si="19"/>
        <v>Entre 3 y 10 millones</v>
      </c>
      <c r="R325" s="50">
        <v>1626655109.46</v>
      </c>
      <c r="S325" s="51" t="s">
        <v>29</v>
      </c>
    </row>
    <row r="326" spans="1:19" ht="66" customHeight="1">
      <c r="A326" s="6">
        <v>324</v>
      </c>
      <c r="B326" s="14" t="s">
        <v>20</v>
      </c>
      <c r="C326" s="14" t="s">
        <v>30</v>
      </c>
      <c r="D326" s="13" t="s">
        <v>39</v>
      </c>
      <c r="E326" s="14" t="s">
        <v>134</v>
      </c>
      <c r="F326" s="14" t="s">
        <v>696</v>
      </c>
      <c r="G326" s="14" t="s">
        <v>716</v>
      </c>
      <c r="H326" s="14" t="s">
        <v>743</v>
      </c>
      <c r="I326" s="14" t="s">
        <v>709</v>
      </c>
      <c r="J326" s="7">
        <f t="shared" si="20"/>
        <v>2576477</v>
      </c>
      <c r="K326" s="20">
        <v>2576477</v>
      </c>
      <c r="L326" s="21" t="s">
        <v>747</v>
      </c>
      <c r="M326" s="20" t="s">
        <v>46</v>
      </c>
      <c r="N326" s="20" t="s">
        <v>126</v>
      </c>
      <c r="O326" s="53">
        <v>7645188.3200000003</v>
      </c>
      <c r="P326" s="49">
        <f t="shared" si="21"/>
        <v>7.6451883199999999</v>
      </c>
      <c r="Q326" s="20" t="str">
        <f t="shared" si="19"/>
        <v>Entre 3 y 10 millones</v>
      </c>
      <c r="R326" s="50">
        <v>1626655109.46</v>
      </c>
      <c r="S326" s="51" t="s">
        <v>29</v>
      </c>
    </row>
    <row r="327" spans="1:19" ht="54.95" customHeight="1">
      <c r="A327" s="6">
        <v>325</v>
      </c>
      <c r="B327" s="14" t="s">
        <v>20</v>
      </c>
      <c r="C327" s="14" t="s">
        <v>30</v>
      </c>
      <c r="D327" s="13" t="s">
        <v>39</v>
      </c>
      <c r="E327" s="14" t="s">
        <v>134</v>
      </c>
      <c r="F327" s="14" t="s">
        <v>696</v>
      </c>
      <c r="G327" s="14" t="s">
        <v>716</v>
      </c>
      <c r="H327" s="14" t="s">
        <v>743</v>
      </c>
      <c r="I327" s="14" t="s">
        <v>709</v>
      </c>
      <c r="J327" s="7">
        <f t="shared" si="20"/>
        <v>2637293</v>
      </c>
      <c r="K327" s="20">
        <v>2637293</v>
      </c>
      <c r="L327" s="21" t="s">
        <v>748</v>
      </c>
      <c r="M327" s="20" t="s">
        <v>46</v>
      </c>
      <c r="N327" s="20" t="s">
        <v>126</v>
      </c>
      <c r="O327" s="53">
        <v>9284706.4100000001</v>
      </c>
      <c r="P327" s="49">
        <f t="shared" si="21"/>
        <v>9.2847064100000001</v>
      </c>
      <c r="Q327" s="20" t="str">
        <f t="shared" si="19"/>
        <v>Entre 3 y 10 millones</v>
      </c>
      <c r="R327" s="50">
        <v>1626655109.46</v>
      </c>
      <c r="S327" s="51" t="s">
        <v>29</v>
      </c>
    </row>
    <row r="328" spans="1:19" ht="54.95" customHeight="1">
      <c r="A328" s="6">
        <v>326</v>
      </c>
      <c r="B328" s="14" t="s">
        <v>20</v>
      </c>
      <c r="C328" s="14" t="s">
        <v>30</v>
      </c>
      <c r="D328" s="13" t="s">
        <v>39</v>
      </c>
      <c r="E328" s="14" t="s">
        <v>134</v>
      </c>
      <c r="F328" s="14" t="s">
        <v>696</v>
      </c>
      <c r="G328" s="14" t="s">
        <v>716</v>
      </c>
      <c r="H328" s="14" t="s">
        <v>749</v>
      </c>
      <c r="I328" s="14" t="s">
        <v>709</v>
      </c>
      <c r="J328" s="7">
        <f t="shared" si="20"/>
        <v>2462136</v>
      </c>
      <c r="K328" s="20">
        <v>2462136</v>
      </c>
      <c r="L328" s="21" t="s">
        <v>750</v>
      </c>
      <c r="M328" s="20" t="s">
        <v>115</v>
      </c>
      <c r="N328" s="20" t="s">
        <v>116</v>
      </c>
      <c r="O328" s="53">
        <v>479012.34</v>
      </c>
      <c r="P328" s="49">
        <f t="shared" si="21"/>
        <v>0.47901234000000004</v>
      </c>
      <c r="Q328" s="20" t="str">
        <f t="shared" si="19"/>
        <v>Menos de 1 millón</v>
      </c>
      <c r="R328" s="50">
        <v>1626655109.46</v>
      </c>
      <c r="S328" s="51" t="s">
        <v>29</v>
      </c>
    </row>
    <row r="329" spans="1:19" ht="54.95" customHeight="1">
      <c r="A329" s="6">
        <v>327</v>
      </c>
      <c r="B329" s="14" t="s">
        <v>20</v>
      </c>
      <c r="C329" s="14" t="s">
        <v>30</v>
      </c>
      <c r="D329" s="13" t="s">
        <v>39</v>
      </c>
      <c r="E329" s="14" t="s">
        <v>134</v>
      </c>
      <c r="F329" s="14" t="s">
        <v>696</v>
      </c>
      <c r="G329" s="14" t="s">
        <v>751</v>
      </c>
      <c r="H329" s="14" t="s">
        <v>752</v>
      </c>
      <c r="I329" s="14" t="s">
        <v>709</v>
      </c>
      <c r="J329" s="7">
        <f t="shared" si="20"/>
        <v>2592187</v>
      </c>
      <c r="K329" s="20">
        <v>2592187</v>
      </c>
      <c r="L329" s="21" t="s">
        <v>753</v>
      </c>
      <c r="M329" s="20" t="s">
        <v>115</v>
      </c>
      <c r="N329" s="20" t="s">
        <v>116</v>
      </c>
      <c r="O329" s="53">
        <v>452697.36</v>
      </c>
      <c r="P329" s="49">
        <f t="shared" si="21"/>
        <v>0.45269735999999999</v>
      </c>
      <c r="Q329" s="20" t="str">
        <f t="shared" si="19"/>
        <v>Menos de 1 millón</v>
      </c>
      <c r="R329" s="50">
        <v>1626655109.46</v>
      </c>
      <c r="S329" s="51" t="s">
        <v>29</v>
      </c>
    </row>
    <row r="330" spans="1:19" ht="54.95" customHeight="1">
      <c r="A330" s="6">
        <v>328</v>
      </c>
      <c r="B330" s="14" t="s">
        <v>20</v>
      </c>
      <c r="C330" s="14" t="s">
        <v>30</v>
      </c>
      <c r="D330" s="13" t="s">
        <v>39</v>
      </c>
      <c r="E330" s="14" t="s">
        <v>134</v>
      </c>
      <c r="F330" s="14" t="s">
        <v>696</v>
      </c>
      <c r="G330" s="14" t="s">
        <v>751</v>
      </c>
      <c r="H330" s="14" t="s">
        <v>752</v>
      </c>
      <c r="I330" s="14" t="s">
        <v>709</v>
      </c>
      <c r="J330" s="7">
        <f t="shared" si="20"/>
        <v>2592748</v>
      </c>
      <c r="K330" s="20">
        <v>2592748</v>
      </c>
      <c r="L330" s="21" t="s">
        <v>754</v>
      </c>
      <c r="M330" s="20" t="s">
        <v>46</v>
      </c>
      <c r="N330" s="20" t="s">
        <v>126</v>
      </c>
      <c r="O330" s="53">
        <v>9215298.5800000001</v>
      </c>
      <c r="P330" s="49">
        <f t="shared" si="21"/>
        <v>9.2152985800000007</v>
      </c>
      <c r="Q330" s="20" t="str">
        <f t="shared" si="19"/>
        <v>Entre 3 y 10 millones</v>
      </c>
      <c r="R330" s="50">
        <v>1626655109.46</v>
      </c>
      <c r="S330" s="51" t="s">
        <v>29</v>
      </c>
    </row>
    <row r="331" spans="1:19" ht="71.25" customHeight="1">
      <c r="A331" s="6">
        <v>329</v>
      </c>
      <c r="B331" s="14" t="s">
        <v>20</v>
      </c>
      <c r="C331" s="14" t="s">
        <v>30</v>
      </c>
      <c r="D331" s="13" t="s">
        <v>39</v>
      </c>
      <c r="E331" s="14" t="s">
        <v>134</v>
      </c>
      <c r="F331" s="14" t="s">
        <v>696</v>
      </c>
      <c r="G331" s="14" t="s">
        <v>751</v>
      </c>
      <c r="H331" s="14" t="s">
        <v>751</v>
      </c>
      <c r="I331" s="14" t="s">
        <v>709</v>
      </c>
      <c r="J331" s="7">
        <f t="shared" si="20"/>
        <v>2094239</v>
      </c>
      <c r="K331" s="20">
        <v>2094239</v>
      </c>
      <c r="L331" s="21" t="s">
        <v>755</v>
      </c>
      <c r="M331" s="20" t="s">
        <v>46</v>
      </c>
      <c r="N331" s="20" t="s">
        <v>126</v>
      </c>
      <c r="O331" s="53">
        <v>5390146.4199999999</v>
      </c>
      <c r="P331" s="49">
        <f t="shared" si="21"/>
        <v>5.3901464199999998</v>
      </c>
      <c r="Q331" s="20" t="str">
        <f t="shared" si="19"/>
        <v>Entre 3 y 10 millones</v>
      </c>
      <c r="R331" s="50">
        <v>1626655109.46</v>
      </c>
      <c r="S331" s="51" t="s">
        <v>29</v>
      </c>
    </row>
    <row r="332" spans="1:19" ht="54.95" customHeight="1">
      <c r="A332" s="6">
        <v>330</v>
      </c>
      <c r="B332" s="14" t="s">
        <v>20</v>
      </c>
      <c r="C332" s="14" t="s">
        <v>30</v>
      </c>
      <c r="D332" s="13" t="s">
        <v>39</v>
      </c>
      <c r="E332" s="14" t="s">
        <v>134</v>
      </c>
      <c r="F332" s="14" t="s">
        <v>696</v>
      </c>
      <c r="G332" s="14" t="s">
        <v>751</v>
      </c>
      <c r="H332" s="14" t="s">
        <v>756</v>
      </c>
      <c r="I332" s="14" t="s">
        <v>709</v>
      </c>
      <c r="J332" s="7">
        <f t="shared" si="20"/>
        <v>2459741</v>
      </c>
      <c r="K332" s="20">
        <v>2459741</v>
      </c>
      <c r="L332" s="21" t="s">
        <v>757</v>
      </c>
      <c r="M332" s="20" t="s">
        <v>46</v>
      </c>
      <c r="N332" s="20" t="s">
        <v>126</v>
      </c>
      <c r="O332" s="53">
        <v>5294956.71</v>
      </c>
      <c r="P332" s="49">
        <f t="shared" si="21"/>
        <v>5.2949567100000001</v>
      </c>
      <c r="Q332" s="20" t="str">
        <f t="shared" si="19"/>
        <v>Entre 3 y 10 millones</v>
      </c>
      <c r="R332" s="50">
        <v>1626655109.46</v>
      </c>
      <c r="S332" s="51" t="s">
        <v>29</v>
      </c>
    </row>
    <row r="333" spans="1:19" ht="54.95" customHeight="1">
      <c r="A333" s="6">
        <v>331</v>
      </c>
      <c r="B333" s="14" t="s">
        <v>20</v>
      </c>
      <c r="C333" s="14" t="s">
        <v>30</v>
      </c>
      <c r="D333" s="13" t="s">
        <v>39</v>
      </c>
      <c r="E333" s="14" t="s">
        <v>134</v>
      </c>
      <c r="F333" s="14" t="s">
        <v>696</v>
      </c>
      <c r="G333" s="14" t="s">
        <v>751</v>
      </c>
      <c r="H333" s="14" t="s">
        <v>756</v>
      </c>
      <c r="I333" s="14" t="s">
        <v>709</v>
      </c>
      <c r="J333" s="7">
        <f t="shared" si="20"/>
        <v>2463773</v>
      </c>
      <c r="K333" s="20">
        <v>2463773</v>
      </c>
      <c r="L333" s="21" t="s">
        <v>758</v>
      </c>
      <c r="M333" s="20" t="s">
        <v>115</v>
      </c>
      <c r="N333" s="20" t="s">
        <v>116</v>
      </c>
      <c r="O333" s="53">
        <v>667549.87</v>
      </c>
      <c r="P333" s="49">
        <f t="shared" si="21"/>
        <v>0.66754986999999999</v>
      </c>
      <c r="Q333" s="20" t="str">
        <f t="shared" si="19"/>
        <v>Menos de 1 millón</v>
      </c>
      <c r="R333" s="50">
        <v>1626655109.46</v>
      </c>
      <c r="S333" s="51" t="s">
        <v>29</v>
      </c>
    </row>
    <row r="334" spans="1:19" ht="54.95" customHeight="1">
      <c r="A334" s="6">
        <v>332</v>
      </c>
      <c r="B334" s="14" t="s">
        <v>20</v>
      </c>
      <c r="C334" s="14" t="s">
        <v>30</v>
      </c>
      <c r="D334" s="13" t="s">
        <v>39</v>
      </c>
      <c r="E334" s="14" t="s">
        <v>134</v>
      </c>
      <c r="F334" s="14" t="s">
        <v>696</v>
      </c>
      <c r="G334" s="14" t="s">
        <v>751</v>
      </c>
      <c r="H334" s="14" t="s">
        <v>759</v>
      </c>
      <c r="I334" s="14" t="s">
        <v>709</v>
      </c>
      <c r="J334" s="7">
        <f t="shared" si="20"/>
        <v>2513870</v>
      </c>
      <c r="K334" s="20">
        <v>2513870</v>
      </c>
      <c r="L334" s="21" t="s">
        <v>760</v>
      </c>
      <c r="M334" s="20" t="s">
        <v>115</v>
      </c>
      <c r="N334" s="20" t="s">
        <v>116</v>
      </c>
      <c r="O334" s="53">
        <v>664943.47</v>
      </c>
      <c r="P334" s="49">
        <f t="shared" si="21"/>
        <v>0.66494346999999998</v>
      </c>
      <c r="Q334" s="20" t="str">
        <f t="shared" si="19"/>
        <v>Menos de 1 millón</v>
      </c>
      <c r="R334" s="50">
        <v>1626655109.46</v>
      </c>
      <c r="S334" s="51" t="s">
        <v>29</v>
      </c>
    </row>
    <row r="335" spans="1:19" ht="54.95" customHeight="1">
      <c r="A335" s="6">
        <v>333</v>
      </c>
      <c r="B335" s="14" t="s">
        <v>20</v>
      </c>
      <c r="C335" s="14" t="s">
        <v>30</v>
      </c>
      <c r="D335" s="13" t="s">
        <v>39</v>
      </c>
      <c r="E335" s="14" t="s">
        <v>134</v>
      </c>
      <c r="F335" s="14" t="s">
        <v>696</v>
      </c>
      <c r="G335" s="14" t="s">
        <v>751</v>
      </c>
      <c r="H335" s="14" t="s">
        <v>761</v>
      </c>
      <c r="I335" s="14" t="s">
        <v>709</v>
      </c>
      <c r="J335" s="7">
        <f t="shared" si="20"/>
        <v>2449866</v>
      </c>
      <c r="K335" s="20">
        <v>2449866</v>
      </c>
      <c r="L335" s="21" t="s">
        <v>762</v>
      </c>
      <c r="M335" s="20" t="s">
        <v>264</v>
      </c>
      <c r="N335" s="20" t="s">
        <v>611</v>
      </c>
      <c r="O335" s="53">
        <v>693400.23</v>
      </c>
      <c r="P335" s="49">
        <f t="shared" si="21"/>
        <v>0.69340022999999995</v>
      </c>
      <c r="Q335" s="20" t="str">
        <f t="shared" si="19"/>
        <v>Menos de 1 millón</v>
      </c>
      <c r="R335" s="50">
        <v>1626655109.46</v>
      </c>
      <c r="S335" s="51" t="s">
        <v>29</v>
      </c>
    </row>
    <row r="336" spans="1:19" ht="54.95" customHeight="1">
      <c r="A336" s="6">
        <v>334</v>
      </c>
      <c r="B336" s="14" t="s">
        <v>20</v>
      </c>
      <c r="C336" s="14" t="s">
        <v>30</v>
      </c>
      <c r="D336" s="13" t="s">
        <v>39</v>
      </c>
      <c r="E336" s="14" t="s">
        <v>134</v>
      </c>
      <c r="F336" s="14" t="s">
        <v>696</v>
      </c>
      <c r="G336" s="14" t="s">
        <v>751</v>
      </c>
      <c r="H336" s="14" t="s">
        <v>761</v>
      </c>
      <c r="I336" s="14" t="s">
        <v>709</v>
      </c>
      <c r="J336" s="7">
        <f t="shared" si="20"/>
        <v>2526281</v>
      </c>
      <c r="K336" s="20">
        <v>2526281</v>
      </c>
      <c r="L336" s="21" t="s">
        <v>763</v>
      </c>
      <c r="M336" s="20" t="s">
        <v>46</v>
      </c>
      <c r="N336" s="20" t="s">
        <v>126</v>
      </c>
      <c r="O336" s="53">
        <v>6143179.71</v>
      </c>
      <c r="P336" s="49">
        <f t="shared" si="21"/>
        <v>6.1431797100000001</v>
      </c>
      <c r="Q336" s="20" t="str">
        <f t="shared" si="19"/>
        <v>Entre 3 y 10 millones</v>
      </c>
      <c r="R336" s="50">
        <v>1626655109.46</v>
      </c>
      <c r="S336" s="51" t="s">
        <v>29</v>
      </c>
    </row>
    <row r="337" spans="1:19" ht="66" customHeight="1">
      <c r="A337" s="6">
        <v>335</v>
      </c>
      <c r="B337" s="14" t="s">
        <v>20</v>
      </c>
      <c r="C337" s="14" t="s">
        <v>30</v>
      </c>
      <c r="D337" s="13" t="s">
        <v>39</v>
      </c>
      <c r="E337" s="14" t="s">
        <v>134</v>
      </c>
      <c r="F337" s="14" t="s">
        <v>696</v>
      </c>
      <c r="G337" s="14" t="s">
        <v>751</v>
      </c>
      <c r="H337" s="14" t="s">
        <v>761</v>
      </c>
      <c r="I337" s="14" t="s">
        <v>709</v>
      </c>
      <c r="J337" s="7">
        <f t="shared" si="20"/>
        <v>2479291</v>
      </c>
      <c r="K337" s="20">
        <v>2479291</v>
      </c>
      <c r="L337" s="21" t="s">
        <v>764</v>
      </c>
      <c r="M337" s="20" t="s">
        <v>46</v>
      </c>
      <c r="N337" s="20" t="s">
        <v>126</v>
      </c>
      <c r="O337" s="53">
        <v>7166248.6100000003</v>
      </c>
      <c r="P337" s="49">
        <f t="shared" si="21"/>
        <v>7.1662486100000002</v>
      </c>
      <c r="Q337" s="20" t="str">
        <f t="shared" si="19"/>
        <v>Entre 3 y 10 millones</v>
      </c>
      <c r="R337" s="50">
        <v>1626655109.46</v>
      </c>
      <c r="S337" s="51" t="s">
        <v>29</v>
      </c>
    </row>
    <row r="338" spans="1:19" ht="66" customHeight="1">
      <c r="A338" s="6">
        <v>336</v>
      </c>
      <c r="B338" s="14" t="s">
        <v>155</v>
      </c>
      <c r="C338" s="14" t="s">
        <v>30</v>
      </c>
      <c r="D338" s="14" t="s">
        <v>39</v>
      </c>
      <c r="E338" s="14" t="s">
        <v>23</v>
      </c>
      <c r="F338" s="14" t="s">
        <v>696</v>
      </c>
      <c r="G338" s="14" t="s">
        <v>765</v>
      </c>
      <c r="H338" s="14" t="s">
        <v>766</v>
      </c>
      <c r="I338" s="14" t="s">
        <v>699</v>
      </c>
      <c r="J338" s="7">
        <f t="shared" si="20"/>
        <v>2520622</v>
      </c>
      <c r="K338" s="23">
        <v>2520622</v>
      </c>
      <c r="L338" s="24" t="s">
        <v>767</v>
      </c>
      <c r="M338" s="20" t="s">
        <v>41</v>
      </c>
      <c r="N338" s="23" t="s">
        <v>227</v>
      </c>
      <c r="O338" s="49">
        <v>70884300.459999993</v>
      </c>
      <c r="P338" s="49">
        <f t="shared" si="21"/>
        <v>70.884300459999992</v>
      </c>
      <c r="Q338" s="20" t="str">
        <f t="shared" si="19"/>
        <v>Entre 50 y 100 millones</v>
      </c>
      <c r="R338" s="50">
        <v>1670112345.48</v>
      </c>
      <c r="S338" s="51" t="s">
        <v>29</v>
      </c>
    </row>
    <row r="339" spans="1:19" ht="75" customHeight="1">
      <c r="A339" s="6">
        <v>337</v>
      </c>
      <c r="B339" s="14" t="s">
        <v>155</v>
      </c>
      <c r="C339" s="14" t="s">
        <v>30</v>
      </c>
      <c r="D339" s="14" t="s">
        <v>39</v>
      </c>
      <c r="E339" s="14" t="s">
        <v>23</v>
      </c>
      <c r="F339" s="13" t="s">
        <v>696</v>
      </c>
      <c r="G339" s="14" t="s">
        <v>765</v>
      </c>
      <c r="H339" s="14" t="s">
        <v>768</v>
      </c>
      <c r="I339" s="14" t="s">
        <v>699</v>
      </c>
      <c r="J339" s="7">
        <f t="shared" si="20"/>
        <v>2552538</v>
      </c>
      <c r="K339" s="23">
        <v>2552538</v>
      </c>
      <c r="L339" s="24" t="s">
        <v>769</v>
      </c>
      <c r="M339" s="20" t="s">
        <v>46</v>
      </c>
      <c r="N339" s="23" t="s">
        <v>47</v>
      </c>
      <c r="O339" s="49">
        <v>24721169.190000001</v>
      </c>
      <c r="P339" s="49">
        <f t="shared" si="21"/>
        <v>24.721169190000001</v>
      </c>
      <c r="Q339" s="20" t="str">
        <f t="shared" si="19"/>
        <v>Entre 10 y 30 millones</v>
      </c>
      <c r="R339" s="50">
        <v>1670112345.48</v>
      </c>
      <c r="S339" s="51" t="s">
        <v>29</v>
      </c>
    </row>
    <row r="340" spans="1:19" ht="75" customHeight="1">
      <c r="A340" s="6">
        <v>338</v>
      </c>
      <c r="B340" s="14" t="s">
        <v>20</v>
      </c>
      <c r="C340" s="14" t="s">
        <v>30</v>
      </c>
      <c r="D340" s="14" t="s">
        <v>31</v>
      </c>
      <c r="E340" s="14" t="s">
        <v>134</v>
      </c>
      <c r="F340" s="14" t="s">
        <v>696</v>
      </c>
      <c r="G340" s="14" t="s">
        <v>696</v>
      </c>
      <c r="H340" s="14" t="s">
        <v>696</v>
      </c>
      <c r="I340" s="14" t="s">
        <v>152</v>
      </c>
      <c r="J340" s="7">
        <f t="shared" si="20"/>
        <v>2521405</v>
      </c>
      <c r="K340" s="20">
        <v>2521405</v>
      </c>
      <c r="L340" s="21" t="s">
        <v>770</v>
      </c>
      <c r="M340" s="20" t="s">
        <v>94</v>
      </c>
      <c r="N340" s="20" t="s">
        <v>154</v>
      </c>
      <c r="O340" s="53">
        <v>7237866.8399999999</v>
      </c>
      <c r="P340" s="49">
        <f t="shared" si="21"/>
        <v>7.2378668399999997</v>
      </c>
      <c r="Q340" s="20" t="str">
        <f t="shared" si="19"/>
        <v>Entre 3 y 10 millones</v>
      </c>
      <c r="R340" s="50" t="s">
        <v>141</v>
      </c>
      <c r="S340" s="51" t="s">
        <v>37</v>
      </c>
    </row>
    <row r="341" spans="1:19" ht="75" customHeight="1">
      <c r="A341" s="6">
        <v>339</v>
      </c>
      <c r="B341" s="14" t="s">
        <v>20</v>
      </c>
      <c r="C341" s="14" t="s">
        <v>30</v>
      </c>
      <c r="D341" s="13" t="s">
        <v>39</v>
      </c>
      <c r="E341" s="14" t="s">
        <v>134</v>
      </c>
      <c r="F341" s="14" t="s">
        <v>696</v>
      </c>
      <c r="G341" s="14" t="s">
        <v>696</v>
      </c>
      <c r="H341" s="14" t="s">
        <v>771</v>
      </c>
      <c r="I341" s="14" t="s">
        <v>709</v>
      </c>
      <c r="J341" s="7">
        <f t="shared" si="20"/>
        <v>2496427</v>
      </c>
      <c r="K341" s="20">
        <v>2496427</v>
      </c>
      <c r="L341" s="21" t="s">
        <v>772</v>
      </c>
      <c r="M341" s="20" t="s">
        <v>46</v>
      </c>
      <c r="N341" s="20" t="s">
        <v>126</v>
      </c>
      <c r="O341" s="53">
        <v>5906095.2000000002</v>
      </c>
      <c r="P341" s="49">
        <f t="shared" si="21"/>
        <v>5.9060952000000002</v>
      </c>
      <c r="Q341" s="20" t="str">
        <f t="shared" si="19"/>
        <v>Entre 3 y 10 millones</v>
      </c>
      <c r="R341" s="50">
        <v>1626655109.46</v>
      </c>
      <c r="S341" s="51" t="s">
        <v>29</v>
      </c>
    </row>
    <row r="342" spans="1:19" ht="68.25" customHeight="1">
      <c r="A342" s="6">
        <v>340</v>
      </c>
      <c r="B342" s="14" t="s">
        <v>20</v>
      </c>
      <c r="C342" s="14" t="s">
        <v>30</v>
      </c>
      <c r="D342" s="13" t="s">
        <v>39</v>
      </c>
      <c r="E342" s="14" t="s">
        <v>134</v>
      </c>
      <c r="F342" s="14" t="s">
        <v>696</v>
      </c>
      <c r="G342" s="14" t="s">
        <v>696</v>
      </c>
      <c r="H342" s="14" t="s">
        <v>771</v>
      </c>
      <c r="I342" s="14" t="s">
        <v>709</v>
      </c>
      <c r="J342" s="7">
        <f t="shared" si="20"/>
        <v>2512645</v>
      </c>
      <c r="K342" s="20">
        <v>2512645</v>
      </c>
      <c r="L342" s="21" t="s">
        <v>773</v>
      </c>
      <c r="M342" s="20" t="s">
        <v>264</v>
      </c>
      <c r="N342" s="20" t="s">
        <v>611</v>
      </c>
      <c r="O342" s="53">
        <v>410350.1</v>
      </c>
      <c r="P342" s="49">
        <f t="shared" si="21"/>
        <v>0.4103501</v>
      </c>
      <c r="Q342" s="20" t="str">
        <f t="shared" si="19"/>
        <v>Menos de 1 millón</v>
      </c>
      <c r="R342" s="50">
        <v>1626655109.46</v>
      </c>
      <c r="S342" s="51" t="s">
        <v>29</v>
      </c>
    </row>
    <row r="343" spans="1:19" ht="68.25" customHeight="1">
      <c r="A343" s="6">
        <v>341</v>
      </c>
      <c r="B343" s="14" t="s">
        <v>155</v>
      </c>
      <c r="C343" s="14" t="s">
        <v>30</v>
      </c>
      <c r="D343" s="14" t="s">
        <v>39</v>
      </c>
      <c r="E343" s="14" t="s">
        <v>23</v>
      </c>
      <c r="F343" s="13" t="s">
        <v>696</v>
      </c>
      <c r="G343" s="14" t="s">
        <v>774</v>
      </c>
      <c r="H343" s="14" t="s">
        <v>775</v>
      </c>
      <c r="I343" s="14" t="s">
        <v>699</v>
      </c>
      <c r="J343" s="7">
        <f t="shared" si="20"/>
        <v>2606690</v>
      </c>
      <c r="K343" s="23">
        <v>2606690</v>
      </c>
      <c r="L343" s="24" t="s">
        <v>776</v>
      </c>
      <c r="M343" s="23" t="s">
        <v>27</v>
      </c>
      <c r="N343" s="23" t="s">
        <v>28</v>
      </c>
      <c r="O343" s="49">
        <v>57649961.299999997</v>
      </c>
      <c r="P343" s="49">
        <f t="shared" si="21"/>
        <v>57.649961299999994</v>
      </c>
      <c r="Q343" s="20" t="str">
        <f t="shared" si="19"/>
        <v>Entre 50 y 100 millones</v>
      </c>
      <c r="R343" s="50">
        <v>1670112345.48</v>
      </c>
      <c r="S343" s="51" t="s">
        <v>29</v>
      </c>
    </row>
    <row r="344" spans="1:19" ht="54.95" customHeight="1">
      <c r="A344" s="6">
        <v>342</v>
      </c>
      <c r="B344" s="14" t="s">
        <v>155</v>
      </c>
      <c r="C344" s="14" t="s">
        <v>30</v>
      </c>
      <c r="D344" s="14" t="s">
        <v>31</v>
      </c>
      <c r="E344" s="14" t="s">
        <v>23</v>
      </c>
      <c r="F344" s="14" t="s">
        <v>696</v>
      </c>
      <c r="G344" s="14" t="s">
        <v>774</v>
      </c>
      <c r="H344" s="14" t="s">
        <v>771</v>
      </c>
      <c r="I344" s="14" t="s">
        <v>699</v>
      </c>
      <c r="J344" s="7">
        <f t="shared" si="20"/>
        <v>2669390</v>
      </c>
      <c r="K344" s="23">
        <v>2669390</v>
      </c>
      <c r="L344" s="24" t="s">
        <v>777</v>
      </c>
      <c r="M344" s="23" t="s">
        <v>27</v>
      </c>
      <c r="N344" s="23" t="s">
        <v>28</v>
      </c>
      <c r="O344" s="49">
        <v>6438909.0700000003</v>
      </c>
      <c r="P344" s="49">
        <f t="shared" si="21"/>
        <v>6.4389090700000002</v>
      </c>
      <c r="Q344" s="20" t="s">
        <v>778</v>
      </c>
      <c r="R344" s="50">
        <v>1670112345.48</v>
      </c>
      <c r="S344" s="51" t="s">
        <v>37</v>
      </c>
    </row>
    <row r="345" spans="1:19" ht="54.95" customHeight="1">
      <c r="A345" s="6">
        <v>343</v>
      </c>
      <c r="B345" s="14" t="s">
        <v>20</v>
      </c>
      <c r="C345" s="14" t="s">
        <v>30</v>
      </c>
      <c r="D345" s="13" t="s">
        <v>39</v>
      </c>
      <c r="E345" s="14" t="s">
        <v>134</v>
      </c>
      <c r="F345" s="14" t="s">
        <v>696</v>
      </c>
      <c r="G345" s="14" t="s">
        <v>779</v>
      </c>
      <c r="H345" s="14" t="s">
        <v>780</v>
      </c>
      <c r="I345" s="14" t="s">
        <v>709</v>
      </c>
      <c r="J345" s="7">
        <f t="shared" si="20"/>
        <v>2598325</v>
      </c>
      <c r="K345" s="20">
        <v>2598325</v>
      </c>
      <c r="L345" s="21" t="s">
        <v>781</v>
      </c>
      <c r="M345" s="20" t="s">
        <v>115</v>
      </c>
      <c r="N345" s="20" t="s">
        <v>116</v>
      </c>
      <c r="O345" s="53">
        <v>2848762.31</v>
      </c>
      <c r="P345" s="49">
        <f t="shared" si="21"/>
        <v>2.8487623100000001</v>
      </c>
      <c r="Q345" s="20" t="str">
        <f t="shared" ref="Q345:Q352" si="22">IF(O345&lt;1000000,"Menos de 1 millón",
IF(O345&lt;=3000000,"Entre 1 y 3 millones",
IF(O345&lt;=10000000,"Entre 3 y 10 millones",
IF(O345&lt;=30000000,"Entre 10 y 30 millones",
IF(O345&lt;=50000000,"Entre 30 y 50 millones",
IF(O345&lt;=100000000,"Entre 50 y 100 millones",
"Más de 100 millones"))))))</f>
        <v>Entre 1 y 3 millones</v>
      </c>
      <c r="R345" s="50">
        <v>1626655109.46</v>
      </c>
      <c r="S345" s="51" t="s">
        <v>29</v>
      </c>
    </row>
    <row r="346" spans="1:19" ht="77.25" customHeight="1">
      <c r="A346" s="6">
        <v>344</v>
      </c>
      <c r="B346" s="14" t="s">
        <v>20</v>
      </c>
      <c r="C346" s="14" t="s">
        <v>30</v>
      </c>
      <c r="D346" s="13" t="s">
        <v>39</v>
      </c>
      <c r="E346" s="14" t="s">
        <v>134</v>
      </c>
      <c r="F346" s="14" t="s">
        <v>696</v>
      </c>
      <c r="G346" s="14" t="s">
        <v>779</v>
      </c>
      <c r="H346" s="14" t="s">
        <v>780</v>
      </c>
      <c r="I346" s="14" t="s">
        <v>709</v>
      </c>
      <c r="J346" s="7">
        <f t="shared" si="20"/>
        <v>2609520</v>
      </c>
      <c r="K346" s="20">
        <v>2609520</v>
      </c>
      <c r="L346" s="21" t="s">
        <v>782</v>
      </c>
      <c r="M346" s="20" t="s">
        <v>46</v>
      </c>
      <c r="N346" s="20" t="s">
        <v>126</v>
      </c>
      <c r="O346" s="53">
        <v>6668087.4400000004</v>
      </c>
      <c r="P346" s="49">
        <f t="shared" si="21"/>
        <v>6.6680874400000008</v>
      </c>
      <c r="Q346" s="20" t="str">
        <f t="shared" si="22"/>
        <v>Entre 3 y 10 millones</v>
      </c>
      <c r="R346" s="50">
        <v>1626655109.46</v>
      </c>
      <c r="S346" s="51" t="s">
        <v>29</v>
      </c>
    </row>
    <row r="347" spans="1:19" ht="54.95" customHeight="1">
      <c r="A347" s="6">
        <v>345</v>
      </c>
      <c r="B347" s="14" t="s">
        <v>20</v>
      </c>
      <c r="C347" s="14" t="s">
        <v>30</v>
      </c>
      <c r="D347" s="13" t="s">
        <v>39</v>
      </c>
      <c r="E347" s="14" t="s">
        <v>134</v>
      </c>
      <c r="F347" s="14" t="s">
        <v>696</v>
      </c>
      <c r="G347" s="14" t="s">
        <v>779</v>
      </c>
      <c r="H347" s="14" t="s">
        <v>783</v>
      </c>
      <c r="I347" s="14" t="s">
        <v>709</v>
      </c>
      <c r="J347" s="7">
        <f t="shared" si="20"/>
        <v>2496841</v>
      </c>
      <c r="K347" s="20">
        <v>2496841</v>
      </c>
      <c r="L347" s="21" t="s">
        <v>784</v>
      </c>
      <c r="M347" s="20" t="s">
        <v>46</v>
      </c>
      <c r="N347" s="20" t="s">
        <v>126</v>
      </c>
      <c r="O347" s="53">
        <v>4564415.83</v>
      </c>
      <c r="P347" s="49">
        <f t="shared" si="21"/>
        <v>4.5644158299999997</v>
      </c>
      <c r="Q347" s="20" t="str">
        <f t="shared" si="22"/>
        <v>Entre 3 y 10 millones</v>
      </c>
      <c r="R347" s="50">
        <v>1626655109.46</v>
      </c>
      <c r="S347" s="51" t="s">
        <v>29</v>
      </c>
    </row>
    <row r="348" spans="1:19" ht="54.95" customHeight="1">
      <c r="A348" s="6">
        <v>346</v>
      </c>
      <c r="B348" s="14" t="s">
        <v>20</v>
      </c>
      <c r="C348" s="14" t="s">
        <v>30</v>
      </c>
      <c r="D348" s="13" t="s">
        <v>39</v>
      </c>
      <c r="E348" s="14" t="s">
        <v>134</v>
      </c>
      <c r="F348" s="14" t="s">
        <v>696</v>
      </c>
      <c r="G348" s="14" t="s">
        <v>779</v>
      </c>
      <c r="H348" s="14" t="s">
        <v>783</v>
      </c>
      <c r="I348" s="14" t="s">
        <v>709</v>
      </c>
      <c r="J348" s="7">
        <f t="shared" si="20"/>
        <v>2497213</v>
      </c>
      <c r="K348" s="20">
        <v>2497213</v>
      </c>
      <c r="L348" s="21" t="s">
        <v>785</v>
      </c>
      <c r="M348" s="20" t="s">
        <v>115</v>
      </c>
      <c r="N348" s="20" t="s">
        <v>116</v>
      </c>
      <c r="O348" s="53">
        <v>742809.2</v>
      </c>
      <c r="P348" s="49">
        <f t="shared" si="21"/>
        <v>0.74280919999999995</v>
      </c>
      <c r="Q348" s="20" t="str">
        <f t="shared" si="22"/>
        <v>Menos de 1 millón</v>
      </c>
      <c r="R348" s="50">
        <v>1626655109.46</v>
      </c>
      <c r="S348" s="51" t="s">
        <v>29</v>
      </c>
    </row>
    <row r="349" spans="1:19" ht="54.95" customHeight="1">
      <c r="A349" s="6">
        <v>347</v>
      </c>
      <c r="B349" s="14" t="s">
        <v>55</v>
      </c>
      <c r="C349" s="23" t="s">
        <v>30</v>
      </c>
      <c r="D349" s="14" t="s">
        <v>56</v>
      </c>
      <c r="E349" s="29" t="s">
        <v>105</v>
      </c>
      <c r="F349" s="30" t="s">
        <v>696</v>
      </c>
      <c r="G349" s="30" t="s">
        <v>779</v>
      </c>
      <c r="H349" s="30" t="s">
        <v>786</v>
      </c>
      <c r="I349" s="19" t="s">
        <v>787</v>
      </c>
      <c r="J349" s="7" t="str">
        <f t="shared" si="20"/>
        <v>IDEA</v>
      </c>
      <c r="K349" s="20" t="s">
        <v>56</v>
      </c>
      <c r="L349" s="24" t="s">
        <v>788</v>
      </c>
      <c r="M349" s="23" t="s">
        <v>63</v>
      </c>
      <c r="N349" s="31" t="s">
        <v>64</v>
      </c>
      <c r="O349" s="53">
        <v>18000000</v>
      </c>
      <c r="P349" s="49">
        <f t="shared" si="21"/>
        <v>18</v>
      </c>
      <c r="Q349" s="20" t="str">
        <f t="shared" si="22"/>
        <v>Entre 10 y 30 millones</v>
      </c>
      <c r="R349" s="50">
        <v>15456036.33</v>
      </c>
      <c r="S349" s="51" t="s">
        <v>60</v>
      </c>
    </row>
    <row r="350" spans="1:19" ht="54.95" customHeight="1">
      <c r="A350" s="6">
        <v>348</v>
      </c>
      <c r="B350" s="14" t="s">
        <v>20</v>
      </c>
      <c r="C350" s="14" t="s">
        <v>30</v>
      </c>
      <c r="D350" s="13" t="s">
        <v>39</v>
      </c>
      <c r="E350" s="14" t="s">
        <v>134</v>
      </c>
      <c r="F350" s="14" t="s">
        <v>696</v>
      </c>
      <c r="G350" s="14" t="s">
        <v>779</v>
      </c>
      <c r="H350" s="14" t="s">
        <v>786</v>
      </c>
      <c r="I350" s="14" t="s">
        <v>709</v>
      </c>
      <c r="J350" s="7">
        <f t="shared" si="20"/>
        <v>2472120</v>
      </c>
      <c r="K350" s="20">
        <v>2472120</v>
      </c>
      <c r="L350" s="21" t="s">
        <v>789</v>
      </c>
      <c r="M350" s="20" t="s">
        <v>115</v>
      </c>
      <c r="N350" s="20" t="s">
        <v>116</v>
      </c>
      <c r="O350" s="53">
        <v>3415834.67</v>
      </c>
      <c r="P350" s="49">
        <f t="shared" si="21"/>
        <v>3.4158346699999997</v>
      </c>
      <c r="Q350" s="20" t="str">
        <f t="shared" si="22"/>
        <v>Entre 3 y 10 millones</v>
      </c>
      <c r="R350" s="50">
        <v>1626655109.46</v>
      </c>
      <c r="S350" s="51" t="s">
        <v>29</v>
      </c>
    </row>
    <row r="351" spans="1:19" ht="54.95" customHeight="1">
      <c r="A351" s="6">
        <v>349</v>
      </c>
      <c r="B351" s="13" t="s">
        <v>20</v>
      </c>
      <c r="C351" s="13" t="s">
        <v>30</v>
      </c>
      <c r="D351" s="13" t="s">
        <v>56</v>
      </c>
      <c r="E351" s="13" t="s">
        <v>105</v>
      </c>
      <c r="F351" s="13" t="s">
        <v>696</v>
      </c>
      <c r="G351" s="13" t="s">
        <v>779</v>
      </c>
      <c r="H351" s="13" t="s">
        <v>790</v>
      </c>
      <c r="I351" s="15" t="s">
        <v>791</v>
      </c>
      <c r="J351" s="7" t="str">
        <f t="shared" si="20"/>
        <v>IDEA</v>
      </c>
      <c r="K351" s="20" t="s">
        <v>56</v>
      </c>
      <c r="L351" s="24" t="s">
        <v>792</v>
      </c>
      <c r="M351" s="23" t="s">
        <v>63</v>
      </c>
      <c r="N351" s="23" t="s">
        <v>64</v>
      </c>
      <c r="O351" s="49">
        <v>13024713.800000001</v>
      </c>
      <c r="P351" s="49">
        <f t="shared" si="21"/>
        <v>13.024713800000001</v>
      </c>
      <c r="Q351" s="20" t="str">
        <f t="shared" si="22"/>
        <v>Entre 10 y 30 millones</v>
      </c>
      <c r="R351" s="50">
        <v>13777362.9</v>
      </c>
      <c r="S351" s="51" t="s">
        <v>29</v>
      </c>
    </row>
    <row r="352" spans="1:19" ht="54.95" customHeight="1">
      <c r="A352" s="6">
        <v>350</v>
      </c>
      <c r="B352" s="14" t="s">
        <v>20</v>
      </c>
      <c r="C352" s="14" t="s">
        <v>30</v>
      </c>
      <c r="D352" s="13" t="s">
        <v>39</v>
      </c>
      <c r="E352" s="14" t="s">
        <v>134</v>
      </c>
      <c r="F352" s="14" t="s">
        <v>696</v>
      </c>
      <c r="G352" s="14" t="s">
        <v>793</v>
      </c>
      <c r="H352" s="14" t="s">
        <v>794</v>
      </c>
      <c r="I352" s="14" t="s">
        <v>709</v>
      </c>
      <c r="J352" s="7">
        <f t="shared" si="20"/>
        <v>2489570</v>
      </c>
      <c r="K352" s="20">
        <v>2489570</v>
      </c>
      <c r="L352" s="21" t="s">
        <v>795</v>
      </c>
      <c r="M352" s="20" t="s">
        <v>46</v>
      </c>
      <c r="N352" s="20" t="s">
        <v>126</v>
      </c>
      <c r="O352" s="53">
        <v>3286726.59</v>
      </c>
      <c r="P352" s="49">
        <f t="shared" si="21"/>
        <v>3.2867265899999998</v>
      </c>
      <c r="Q352" s="20" t="str">
        <f t="shared" si="22"/>
        <v>Entre 3 y 10 millones</v>
      </c>
      <c r="R352" s="50">
        <v>1626655109.46</v>
      </c>
      <c r="S352" s="51" t="s">
        <v>29</v>
      </c>
    </row>
    <row r="353" spans="1:19" ht="54.95" customHeight="1">
      <c r="A353" s="6">
        <v>351</v>
      </c>
      <c r="B353" s="14" t="s">
        <v>155</v>
      </c>
      <c r="C353" s="14" t="s">
        <v>30</v>
      </c>
      <c r="D353" s="14" t="s">
        <v>31</v>
      </c>
      <c r="E353" s="14" t="s">
        <v>23</v>
      </c>
      <c r="F353" s="14" t="s">
        <v>696</v>
      </c>
      <c r="G353" s="14" t="s">
        <v>796</v>
      </c>
      <c r="H353" s="14" t="s">
        <v>796</v>
      </c>
      <c r="I353" s="14" t="s">
        <v>699</v>
      </c>
      <c r="J353" s="7">
        <f t="shared" si="20"/>
        <v>2644657</v>
      </c>
      <c r="K353" s="48">
        <v>2644657</v>
      </c>
      <c r="L353" s="24" t="s">
        <v>797</v>
      </c>
      <c r="M353" s="23" t="s">
        <v>250</v>
      </c>
      <c r="N353" s="23" t="s">
        <v>250</v>
      </c>
      <c r="O353" s="49">
        <v>9702899.8800000008</v>
      </c>
      <c r="P353" s="49">
        <f t="shared" si="21"/>
        <v>9.7028998800000004</v>
      </c>
      <c r="Q353" s="20" t="s">
        <v>778</v>
      </c>
      <c r="R353" s="50">
        <v>1670112345.48</v>
      </c>
      <c r="S353" s="51" t="s">
        <v>50</v>
      </c>
    </row>
    <row r="354" spans="1:19" ht="54.95" customHeight="1">
      <c r="A354" s="6">
        <v>352</v>
      </c>
      <c r="B354" s="14" t="s">
        <v>20</v>
      </c>
      <c r="C354" s="14" t="s">
        <v>30</v>
      </c>
      <c r="D354" s="14" t="s">
        <v>31</v>
      </c>
      <c r="E354" s="18" t="s">
        <v>105</v>
      </c>
      <c r="F354" s="13" t="s">
        <v>696</v>
      </c>
      <c r="G354" s="13" t="s">
        <v>798</v>
      </c>
      <c r="H354" s="13" t="s">
        <v>799</v>
      </c>
      <c r="I354" s="15" t="s">
        <v>800</v>
      </c>
      <c r="J354" s="7">
        <f t="shared" si="20"/>
        <v>2614371</v>
      </c>
      <c r="K354" s="23">
        <v>2614371</v>
      </c>
      <c r="L354" s="24" t="s">
        <v>801</v>
      </c>
      <c r="M354" s="23" t="s">
        <v>139</v>
      </c>
      <c r="N354" s="23" t="s">
        <v>209</v>
      </c>
      <c r="O354" s="49">
        <v>4000000</v>
      </c>
      <c r="P354" s="49">
        <f t="shared" si="21"/>
        <v>4</v>
      </c>
      <c r="Q354" s="20" t="str">
        <f>IF(O354&lt;1000000,"Menos de 1 millón",
IF(O354&lt;=3000000,"Entre 1 y 3 millones",
IF(O354&lt;=10000000,"Entre 3 y 10 millones",
IF(O354&lt;=30000000,"Entre 10 y 30 millones",
IF(O354&lt;=50000000,"Entre 30 y 50 millones",
IF(O354&lt;=100000000,"Entre 50 y 100 millones",
"Más de 100 millones"))))))</f>
        <v>Entre 3 y 10 millones</v>
      </c>
      <c r="R354" s="50">
        <v>5073172</v>
      </c>
      <c r="S354" s="66" t="s">
        <v>29</v>
      </c>
    </row>
    <row r="355" spans="1:19" ht="73.5" customHeight="1">
      <c r="A355" s="6">
        <v>353</v>
      </c>
      <c r="B355" s="13" t="s">
        <v>155</v>
      </c>
      <c r="C355" s="40" t="s">
        <v>30</v>
      </c>
      <c r="D355" s="40" t="s">
        <v>31</v>
      </c>
      <c r="E355" s="47" t="s">
        <v>23</v>
      </c>
      <c r="F355" s="13" t="s">
        <v>802</v>
      </c>
      <c r="G355" s="13" t="s">
        <v>803</v>
      </c>
      <c r="H355" s="13" t="s">
        <v>804</v>
      </c>
      <c r="I355" s="15" t="s">
        <v>805</v>
      </c>
      <c r="J355" s="7">
        <f t="shared" si="20"/>
        <v>2575671</v>
      </c>
      <c r="K355" s="20">
        <v>2575671</v>
      </c>
      <c r="L355" s="21" t="s">
        <v>806</v>
      </c>
      <c r="M355" s="20" t="s">
        <v>63</v>
      </c>
      <c r="N355" s="20" t="s">
        <v>64</v>
      </c>
      <c r="O355" s="53">
        <v>3730575.38</v>
      </c>
      <c r="P355" s="49">
        <f t="shared" si="21"/>
        <v>3.7305753799999999</v>
      </c>
      <c r="Q355" s="20" t="str">
        <f>IF(O355&lt;1000000,"Menos de 1 millón",
IF(O355&lt;=3000000,"Entre 1 y 3 millones",
IF(O355&lt;=10000000,"Entre 3 y 10 millones",
IF(O355&lt;=30000000,"Entre 10 y 30 millones",
IF(O355&lt;=50000000,"Entre 30 y 50 millones",
IF(O355&lt;=100000000,"Entre 50 y 100 millones",
"Más de 100 millones"))))))</f>
        <v>Entre 3 y 10 millones</v>
      </c>
      <c r="R355" s="50">
        <v>1637803942.8850036</v>
      </c>
      <c r="S355" s="51" t="s">
        <v>37</v>
      </c>
    </row>
    <row r="356" spans="1:19" ht="54.95" customHeight="1">
      <c r="A356" s="6">
        <v>354</v>
      </c>
      <c r="B356" s="13" t="s">
        <v>155</v>
      </c>
      <c r="C356" s="13" t="s">
        <v>30</v>
      </c>
      <c r="D356" s="13" t="s">
        <v>31</v>
      </c>
      <c r="E356" s="18" t="s">
        <v>23</v>
      </c>
      <c r="F356" s="13" t="s">
        <v>802</v>
      </c>
      <c r="G356" s="13" t="s">
        <v>803</v>
      </c>
      <c r="H356" s="13" t="s">
        <v>804</v>
      </c>
      <c r="I356" s="15" t="s">
        <v>805</v>
      </c>
      <c r="J356" s="7">
        <f t="shared" si="20"/>
        <v>2575817</v>
      </c>
      <c r="K356" s="20">
        <v>2575817</v>
      </c>
      <c r="L356" s="24" t="s">
        <v>807</v>
      </c>
      <c r="M356" s="20" t="s">
        <v>41</v>
      </c>
      <c r="N356" s="23" t="s">
        <v>49</v>
      </c>
      <c r="O356" s="49">
        <v>6335168.0300000003</v>
      </c>
      <c r="P356" s="49">
        <f t="shared" si="21"/>
        <v>6.3351680300000002</v>
      </c>
      <c r="Q356" s="20" t="str">
        <f>IF(O356&lt;1000000,"Menos de 1 millón",
IF(O356&lt;=3000000,"Entre 1 y 3 millones",
IF(O356&lt;=10000000,"Entre 3 y 10 millones",
IF(O356&lt;=30000000,"Entre 10 y 30 millones",
IF(O356&lt;=50000000,"Entre 30 y 50 millones",
IF(O356&lt;=100000000,"Entre 50 y 100 millones",
"Más de 100 millones"))))))</f>
        <v>Entre 3 y 10 millones</v>
      </c>
      <c r="R356" s="50">
        <v>1637803942.8850036</v>
      </c>
      <c r="S356" s="51" t="s">
        <v>37</v>
      </c>
    </row>
    <row r="357" spans="1:19" ht="54.95" customHeight="1">
      <c r="A357" s="6">
        <v>355</v>
      </c>
      <c r="B357" s="14" t="s">
        <v>20</v>
      </c>
      <c r="C357" s="14" t="s">
        <v>30</v>
      </c>
      <c r="D357" s="14" t="s">
        <v>31</v>
      </c>
      <c r="E357" s="14" t="s">
        <v>134</v>
      </c>
      <c r="F357" s="14" t="s">
        <v>802</v>
      </c>
      <c r="G357" s="14" t="s">
        <v>803</v>
      </c>
      <c r="H357" s="14" t="s">
        <v>808</v>
      </c>
      <c r="I357" s="14" t="s">
        <v>809</v>
      </c>
      <c r="J357" s="7">
        <f t="shared" si="20"/>
        <v>2623785</v>
      </c>
      <c r="K357" s="20">
        <v>2623785</v>
      </c>
      <c r="L357" s="21" t="s">
        <v>810</v>
      </c>
      <c r="M357" s="20" t="s">
        <v>811</v>
      </c>
      <c r="N357" s="20" t="s">
        <v>812</v>
      </c>
      <c r="O357" s="53">
        <v>51536892</v>
      </c>
      <c r="P357" s="49">
        <f t="shared" si="21"/>
        <v>51.536892000000002</v>
      </c>
      <c r="Q357" s="20" t="str">
        <f>IF(O357&lt;1000000,"Menos de 1 millón",
IF(O357&lt;=3000000,"Entre 1 y 3 millones",
IF(O357&lt;=10000000,"Entre 3 y 10 millones",
IF(O357&lt;=30000000,"Entre 10 y 30 millones",
IF(O357&lt;=50000000,"Entre 30 y 50 millones",
IF(O357&lt;=100000000,"Entre 50 y 100 millones",
"Más de 100 millones"))))))</f>
        <v>Entre 50 y 100 millones</v>
      </c>
      <c r="R357" s="50" t="s">
        <v>141</v>
      </c>
      <c r="S357" s="51" t="s">
        <v>37</v>
      </c>
    </row>
    <row r="358" spans="1:19" ht="54.95" customHeight="1">
      <c r="A358" s="6">
        <v>356</v>
      </c>
      <c r="B358" s="13" t="s">
        <v>20</v>
      </c>
      <c r="C358" s="13" t="s">
        <v>30</v>
      </c>
      <c r="D358" s="13" t="s">
        <v>31</v>
      </c>
      <c r="E358" s="18" t="s">
        <v>23</v>
      </c>
      <c r="F358" s="13" t="s">
        <v>802</v>
      </c>
      <c r="G358" s="27" t="s">
        <v>813</v>
      </c>
      <c r="H358" s="13" t="s">
        <v>814</v>
      </c>
      <c r="I358" s="15" t="s">
        <v>805</v>
      </c>
      <c r="J358" s="7">
        <f t="shared" si="20"/>
        <v>2577665</v>
      </c>
      <c r="K358" s="23">
        <v>2577665</v>
      </c>
      <c r="L358" s="24" t="s">
        <v>815</v>
      </c>
      <c r="M358" s="23" t="s">
        <v>288</v>
      </c>
      <c r="N358" s="23" t="s">
        <v>289</v>
      </c>
      <c r="O358" s="49">
        <v>3842741.55</v>
      </c>
      <c r="P358" s="49">
        <f t="shared" si="21"/>
        <v>3.84274155</v>
      </c>
      <c r="Q358" s="20" t="str">
        <f>IF(O358&lt;1000000,"Menos de 1 millón",
IF(O358&lt;=3000000,"Entre 1 y 3 millones",
IF(O358&lt;=10000000,"Entre 3 y 10 millones",
IF(O358&lt;=30000000,"Entre 10 y 30 millones",
IF(O358&lt;=50000000,"Entre 30 y 50 millones",
IF(O358&lt;=100000000,"Entre 50 y 100 millones",
"Más de 100 millones"))))))</f>
        <v>Entre 3 y 10 millones</v>
      </c>
      <c r="R358" s="50">
        <v>1637803942.8850036</v>
      </c>
      <c r="S358" s="51" t="s">
        <v>29</v>
      </c>
    </row>
    <row r="359" spans="1:19" ht="54.95" customHeight="1">
      <c r="A359" s="6">
        <v>357</v>
      </c>
      <c r="B359" s="13" t="s">
        <v>179</v>
      </c>
      <c r="C359" s="13" t="s">
        <v>30</v>
      </c>
      <c r="D359" s="13" t="s">
        <v>31</v>
      </c>
      <c r="E359" s="18" t="s">
        <v>23</v>
      </c>
      <c r="F359" s="13" t="s">
        <v>802</v>
      </c>
      <c r="G359" s="13" t="s">
        <v>813</v>
      </c>
      <c r="H359" s="13" t="s">
        <v>816</v>
      </c>
      <c r="I359" s="15" t="s">
        <v>805</v>
      </c>
      <c r="J359" s="7">
        <f t="shared" si="20"/>
        <v>2681968</v>
      </c>
      <c r="K359" s="23">
        <v>2681968</v>
      </c>
      <c r="L359" s="24" t="s">
        <v>817</v>
      </c>
      <c r="M359" s="20" t="s">
        <v>41</v>
      </c>
      <c r="N359" s="20" t="s">
        <v>49</v>
      </c>
      <c r="O359" s="49">
        <v>14506149.57</v>
      </c>
      <c r="P359" s="49">
        <f t="shared" si="21"/>
        <v>14.50614957</v>
      </c>
      <c r="Q359" s="20" t="s">
        <v>352</v>
      </c>
      <c r="R359" s="50">
        <v>1637803942.885</v>
      </c>
      <c r="S359" s="51" t="s">
        <v>37</v>
      </c>
    </row>
    <row r="360" spans="1:19" ht="54.95" customHeight="1">
      <c r="A360" s="6">
        <v>358</v>
      </c>
      <c r="B360" s="13" t="s">
        <v>155</v>
      </c>
      <c r="C360" s="13" t="s">
        <v>30</v>
      </c>
      <c r="D360" s="13" t="s">
        <v>31</v>
      </c>
      <c r="E360" s="18" t="s">
        <v>23</v>
      </c>
      <c r="F360" s="27" t="s">
        <v>802</v>
      </c>
      <c r="G360" s="27" t="s">
        <v>813</v>
      </c>
      <c r="H360" s="27" t="s">
        <v>816</v>
      </c>
      <c r="I360" s="15" t="s">
        <v>805</v>
      </c>
      <c r="J360" s="7">
        <f t="shared" si="20"/>
        <v>2644292</v>
      </c>
      <c r="K360" s="23">
        <v>2644292</v>
      </c>
      <c r="L360" s="24" t="s">
        <v>818</v>
      </c>
      <c r="M360" s="23" t="s">
        <v>27</v>
      </c>
      <c r="N360" s="20" t="s">
        <v>28</v>
      </c>
      <c r="O360" s="53">
        <v>29431188.530000001</v>
      </c>
      <c r="P360" s="49">
        <f t="shared" si="21"/>
        <v>29.43118853</v>
      </c>
      <c r="Q360" s="20" t="s">
        <v>352</v>
      </c>
      <c r="R360" s="50">
        <v>1637803942.885</v>
      </c>
      <c r="S360" s="51" t="s">
        <v>37</v>
      </c>
    </row>
    <row r="361" spans="1:19" ht="54.95" customHeight="1">
      <c r="A361" s="6">
        <v>359</v>
      </c>
      <c r="B361" s="14" t="s">
        <v>20</v>
      </c>
      <c r="C361" s="42" t="s">
        <v>30</v>
      </c>
      <c r="D361" s="42" t="s">
        <v>31</v>
      </c>
      <c r="E361" s="42" t="s">
        <v>134</v>
      </c>
      <c r="F361" s="42" t="s">
        <v>802</v>
      </c>
      <c r="G361" s="42" t="s">
        <v>819</v>
      </c>
      <c r="H361" s="42" t="s">
        <v>819</v>
      </c>
      <c r="I361" s="42" t="s">
        <v>820</v>
      </c>
      <c r="J361" s="7">
        <f t="shared" si="20"/>
        <v>2552555</v>
      </c>
      <c r="K361" s="68">
        <v>2552555</v>
      </c>
      <c r="L361" s="24" t="s">
        <v>821</v>
      </c>
      <c r="M361" s="75" t="s">
        <v>27</v>
      </c>
      <c r="N361" s="68" t="s">
        <v>822</v>
      </c>
      <c r="O361" s="70">
        <v>156172558.59</v>
      </c>
      <c r="P361" s="49">
        <f t="shared" si="21"/>
        <v>156.17255858999999</v>
      </c>
      <c r="Q361" s="20" t="str">
        <f>IF(O361&lt;1000000,"Menos de 1 millón",
IF(O361&lt;=3000000,"Entre 1 y 3 millones",
IF(O361&lt;=10000000,"Entre 3 y 10 millones",
IF(O361&lt;=30000000,"Entre 10 y 30 millones",
IF(O361&lt;=50000000,"Entre 30 y 50 millones",
IF(O361&lt;=100000000,"Entre 50 y 100 millones",
"Más de 100 millones"))))))</f>
        <v>Más de 100 millones</v>
      </c>
      <c r="R361" s="50" t="s">
        <v>141</v>
      </c>
      <c r="S361" s="51" t="s">
        <v>29</v>
      </c>
    </row>
    <row r="362" spans="1:19" ht="54.95" customHeight="1">
      <c r="A362" s="6">
        <v>360</v>
      </c>
      <c r="B362" s="13" t="s">
        <v>155</v>
      </c>
      <c r="C362" s="13" t="s">
        <v>30</v>
      </c>
      <c r="D362" s="13" t="s">
        <v>31</v>
      </c>
      <c r="E362" s="18" t="s">
        <v>23</v>
      </c>
      <c r="F362" s="13" t="s">
        <v>802</v>
      </c>
      <c r="G362" s="13" t="s">
        <v>823</v>
      </c>
      <c r="H362" s="13" t="s">
        <v>824</v>
      </c>
      <c r="I362" s="15" t="s">
        <v>805</v>
      </c>
      <c r="J362" s="7">
        <f t="shared" si="20"/>
        <v>2663387</v>
      </c>
      <c r="K362" s="20">
        <v>2663387</v>
      </c>
      <c r="L362" s="21" t="s">
        <v>825</v>
      </c>
      <c r="M362" s="20" t="s">
        <v>139</v>
      </c>
      <c r="N362" s="20" t="s">
        <v>319</v>
      </c>
      <c r="O362" s="53">
        <v>30313515.890000001</v>
      </c>
      <c r="P362" s="49">
        <f t="shared" si="21"/>
        <v>30.313515890000001</v>
      </c>
      <c r="Q362" s="20" t="str">
        <f>IF(O362&lt;1000000,"Menos de 1 millón",
IF(O362&lt;=3000000,"Entre 1 y 3 millones",
IF(O362&lt;=10000000,"Entre 3 y 10 millones",
IF(O362&lt;=30000000,"Entre 10 y 30 millones",
IF(O362&lt;=50000000,"Entre 30 y 50 millones",
IF(O362&lt;=100000000,"Entre 50 y 100 millones",
"Más de 100 millones"))))))</f>
        <v>Entre 30 y 50 millones</v>
      </c>
      <c r="R362" s="50">
        <v>1637803942.8850036</v>
      </c>
      <c r="S362" s="51" t="s">
        <v>228</v>
      </c>
    </row>
    <row r="363" spans="1:19" ht="54.95" customHeight="1">
      <c r="A363" s="6">
        <v>361</v>
      </c>
      <c r="B363" s="13" t="s">
        <v>20</v>
      </c>
      <c r="C363" s="13" t="s">
        <v>30</v>
      </c>
      <c r="D363" s="13" t="s">
        <v>31</v>
      </c>
      <c r="E363" s="18" t="s">
        <v>23</v>
      </c>
      <c r="F363" s="13" t="s">
        <v>802</v>
      </c>
      <c r="G363" s="13" t="s">
        <v>823</v>
      </c>
      <c r="H363" s="13" t="s">
        <v>826</v>
      </c>
      <c r="I363" s="15" t="s">
        <v>805</v>
      </c>
      <c r="J363" s="7">
        <f t="shared" si="20"/>
        <v>2681440</v>
      </c>
      <c r="K363" s="23">
        <v>2681440</v>
      </c>
      <c r="L363" s="24" t="s">
        <v>827</v>
      </c>
      <c r="M363" s="20" t="s">
        <v>41</v>
      </c>
      <c r="N363" s="23" t="s">
        <v>49</v>
      </c>
      <c r="O363" s="49">
        <v>40998593.560000002</v>
      </c>
      <c r="P363" s="49">
        <f t="shared" si="21"/>
        <v>40.998593560000003</v>
      </c>
      <c r="Q363" s="20" t="str">
        <f>IF(O363&lt;1000000,"Menos de 1 millón",
IF(O363&lt;=3000000,"Entre 1 y 3 millones",
IF(O363&lt;=10000000,"Entre 3 y 10 millones",
IF(O363&lt;=30000000,"Entre 10 y 30 millones",
IF(O363&lt;=50000000,"Entre 30 y 50 millones",
IF(O363&lt;=100000000,"Entre 50 y 100 millones",
"Más de 100 millones"))))))</f>
        <v>Entre 30 y 50 millones</v>
      </c>
      <c r="R363" s="50">
        <v>1637803942.8850036</v>
      </c>
      <c r="S363" s="51" t="s">
        <v>29</v>
      </c>
    </row>
    <row r="364" spans="1:19" ht="54.95" customHeight="1">
      <c r="A364" s="6">
        <v>362</v>
      </c>
      <c r="B364" s="13" t="s">
        <v>20</v>
      </c>
      <c r="C364" s="13" t="s">
        <v>30</v>
      </c>
      <c r="D364" s="13" t="s">
        <v>31</v>
      </c>
      <c r="E364" s="18" t="s">
        <v>23</v>
      </c>
      <c r="F364" s="13" t="s">
        <v>802</v>
      </c>
      <c r="G364" s="13" t="s">
        <v>823</v>
      </c>
      <c r="H364" s="13" t="s">
        <v>823</v>
      </c>
      <c r="I364" s="15" t="s">
        <v>805</v>
      </c>
      <c r="J364" s="7">
        <f t="shared" si="20"/>
        <v>2695961</v>
      </c>
      <c r="K364" s="23">
        <v>2695961</v>
      </c>
      <c r="L364" s="24" t="s">
        <v>828</v>
      </c>
      <c r="M364" s="20" t="s">
        <v>41</v>
      </c>
      <c r="N364" s="20" t="s">
        <v>42</v>
      </c>
      <c r="O364" s="49">
        <v>27484864.829999998</v>
      </c>
      <c r="P364" s="49">
        <f t="shared" si="21"/>
        <v>27.484864829999999</v>
      </c>
      <c r="Q364" s="20" t="s">
        <v>352</v>
      </c>
      <c r="R364" s="50">
        <v>1637803942.8850036</v>
      </c>
      <c r="S364" s="51" t="s">
        <v>29</v>
      </c>
    </row>
    <row r="365" spans="1:19" ht="54.95" customHeight="1">
      <c r="A365" s="6">
        <v>363</v>
      </c>
      <c r="B365" s="14" t="s">
        <v>20</v>
      </c>
      <c r="C365" s="13" t="s">
        <v>30</v>
      </c>
      <c r="D365" s="13" t="s">
        <v>145</v>
      </c>
      <c r="E365" s="18" t="s">
        <v>105</v>
      </c>
      <c r="F365" s="27" t="s">
        <v>802</v>
      </c>
      <c r="G365" s="27" t="s">
        <v>829</v>
      </c>
      <c r="H365" s="27" t="s">
        <v>830</v>
      </c>
      <c r="I365" s="15" t="s">
        <v>831</v>
      </c>
      <c r="J365" s="7" t="str">
        <f t="shared" si="20"/>
        <v>IDEA</v>
      </c>
      <c r="K365" s="23" t="s">
        <v>56</v>
      </c>
      <c r="L365" s="24" t="s">
        <v>832</v>
      </c>
      <c r="M365" s="23" t="s">
        <v>121</v>
      </c>
      <c r="N365" s="23" t="s">
        <v>347</v>
      </c>
      <c r="O365" s="49">
        <v>11419071.76</v>
      </c>
      <c r="P365" s="49">
        <f t="shared" si="21"/>
        <v>11.41907176</v>
      </c>
      <c r="Q365" s="20" t="str">
        <f>IF(O365&lt;1000000,"Menos de 1 millón",
IF(O365&lt;=3000000,"Entre 1 y 3 millones",
IF(O365&lt;=10000000,"Entre 3 y 10 millones",
IF(O365&lt;=30000000,"Entre 10 y 30 millones",
IF(O365&lt;=50000000,"Entre 30 y 50 millones",
IF(O365&lt;=100000000,"Entre 50 y 100 millones",
"Más de 100 millones"))))))</f>
        <v>Entre 10 y 30 millones</v>
      </c>
      <c r="R365" s="50">
        <v>9768991.0999999996</v>
      </c>
      <c r="S365" s="51" t="s">
        <v>37</v>
      </c>
    </row>
    <row r="366" spans="1:19" ht="54.95" customHeight="1">
      <c r="A366" s="6">
        <v>364</v>
      </c>
      <c r="B366" s="13" t="s">
        <v>179</v>
      </c>
      <c r="C366" s="13" t="s">
        <v>30</v>
      </c>
      <c r="D366" s="13" t="s">
        <v>39</v>
      </c>
      <c r="E366" s="18" t="s">
        <v>23</v>
      </c>
      <c r="F366" s="26" t="s">
        <v>802</v>
      </c>
      <c r="G366" s="13" t="s">
        <v>829</v>
      </c>
      <c r="H366" s="13" t="s">
        <v>833</v>
      </c>
      <c r="I366" s="15" t="s">
        <v>805</v>
      </c>
      <c r="J366" s="7">
        <f t="shared" si="20"/>
        <v>2684599</v>
      </c>
      <c r="K366" s="58">
        <v>2684599</v>
      </c>
      <c r="L366" s="21" t="s">
        <v>834</v>
      </c>
      <c r="M366" s="20" t="s">
        <v>46</v>
      </c>
      <c r="N366" s="20" t="s">
        <v>126</v>
      </c>
      <c r="O366" s="49">
        <v>4765892.0599999996</v>
      </c>
      <c r="P366" s="49">
        <f t="shared" si="21"/>
        <v>4.7658920599999997</v>
      </c>
      <c r="Q366" s="20" t="s">
        <v>416</v>
      </c>
      <c r="R366" s="50">
        <v>1637803943</v>
      </c>
      <c r="S366" s="66" t="s">
        <v>29</v>
      </c>
    </row>
    <row r="367" spans="1:19" ht="70.5" customHeight="1">
      <c r="A367" s="6">
        <v>365</v>
      </c>
      <c r="B367" s="13" t="s">
        <v>20</v>
      </c>
      <c r="C367" s="13" t="s">
        <v>30</v>
      </c>
      <c r="D367" s="13" t="s">
        <v>31</v>
      </c>
      <c r="E367" s="18" t="s">
        <v>23</v>
      </c>
      <c r="F367" s="13" t="s">
        <v>802</v>
      </c>
      <c r="G367" s="13" t="s">
        <v>829</v>
      </c>
      <c r="H367" s="13" t="s">
        <v>835</v>
      </c>
      <c r="I367" s="15" t="s">
        <v>805</v>
      </c>
      <c r="J367" s="7">
        <f t="shared" si="20"/>
        <v>2664374</v>
      </c>
      <c r="K367" s="23">
        <v>2664374</v>
      </c>
      <c r="L367" s="24" t="s">
        <v>836</v>
      </c>
      <c r="M367" s="20" t="s">
        <v>41</v>
      </c>
      <c r="N367" s="20" t="s">
        <v>42</v>
      </c>
      <c r="O367" s="49">
        <v>14387797.75</v>
      </c>
      <c r="P367" s="49">
        <f t="shared" si="21"/>
        <v>14.387797750000001</v>
      </c>
      <c r="Q367" s="20" t="s">
        <v>352</v>
      </c>
      <c r="R367" s="50">
        <v>1637803942.8850036</v>
      </c>
      <c r="S367" s="51" t="s">
        <v>37</v>
      </c>
    </row>
    <row r="368" spans="1:19" ht="54.95" customHeight="1">
      <c r="A368" s="6">
        <v>366</v>
      </c>
      <c r="B368" s="13" t="s">
        <v>20</v>
      </c>
      <c r="C368" s="13" t="s">
        <v>30</v>
      </c>
      <c r="D368" s="13" t="s">
        <v>31</v>
      </c>
      <c r="E368" s="18" t="s">
        <v>23</v>
      </c>
      <c r="F368" s="13" t="s">
        <v>802</v>
      </c>
      <c r="G368" s="13" t="s">
        <v>837</v>
      </c>
      <c r="H368" s="13" t="s">
        <v>838</v>
      </c>
      <c r="I368" s="15" t="s">
        <v>805</v>
      </c>
      <c r="J368" s="7">
        <f t="shared" si="20"/>
        <v>2440850</v>
      </c>
      <c r="K368" s="20">
        <v>2440850</v>
      </c>
      <c r="L368" s="21" t="s">
        <v>839</v>
      </c>
      <c r="M368" s="20" t="s">
        <v>41</v>
      </c>
      <c r="N368" s="20" t="s">
        <v>49</v>
      </c>
      <c r="O368" s="53">
        <v>9087933.0299999993</v>
      </c>
      <c r="P368" s="49">
        <f t="shared" si="21"/>
        <v>9.0879330299999985</v>
      </c>
      <c r="Q368" s="20" t="str">
        <f t="shared" ref="Q368:Q373" si="23">IF(O368&lt;1000000,"Menos de 1 millón",
IF(O368&lt;=3000000,"Entre 1 y 3 millones",
IF(O368&lt;=10000000,"Entre 3 y 10 millones",
IF(O368&lt;=30000000,"Entre 10 y 30 millones",
IF(O368&lt;=50000000,"Entre 30 y 50 millones",
IF(O368&lt;=100000000,"Entre 50 y 100 millones",
"Más de 100 millones"))))))</f>
        <v>Entre 3 y 10 millones</v>
      </c>
      <c r="R368" s="50">
        <v>1637803942.8850036</v>
      </c>
      <c r="S368" s="51" t="s">
        <v>29</v>
      </c>
    </row>
    <row r="369" spans="1:19" ht="75" customHeight="1">
      <c r="A369" s="6">
        <v>367</v>
      </c>
      <c r="B369" s="13" t="s">
        <v>20</v>
      </c>
      <c r="C369" s="13" t="s">
        <v>30</v>
      </c>
      <c r="D369" s="13" t="s">
        <v>31</v>
      </c>
      <c r="E369" s="18" t="s">
        <v>23</v>
      </c>
      <c r="F369" s="13" t="s">
        <v>802</v>
      </c>
      <c r="G369" s="13" t="s">
        <v>837</v>
      </c>
      <c r="H369" s="13" t="s">
        <v>833</v>
      </c>
      <c r="I369" s="15" t="s">
        <v>805</v>
      </c>
      <c r="J369" s="7">
        <f t="shared" si="20"/>
        <v>2680651</v>
      </c>
      <c r="K369" s="23">
        <v>2680651</v>
      </c>
      <c r="L369" s="24" t="s">
        <v>840</v>
      </c>
      <c r="M369" s="20" t="s">
        <v>46</v>
      </c>
      <c r="N369" s="23" t="s">
        <v>99</v>
      </c>
      <c r="O369" s="49">
        <v>116706553.13</v>
      </c>
      <c r="P369" s="49">
        <f t="shared" si="21"/>
        <v>116.70655312999999</v>
      </c>
      <c r="Q369" s="20" t="str">
        <f t="shared" si="23"/>
        <v>Más de 100 millones</v>
      </c>
      <c r="R369" s="50">
        <v>1637803942.8850036</v>
      </c>
      <c r="S369" s="51" t="s">
        <v>29</v>
      </c>
    </row>
    <row r="370" spans="1:19" ht="54.95" customHeight="1">
      <c r="A370" s="6">
        <v>368</v>
      </c>
      <c r="B370" s="13" t="s">
        <v>179</v>
      </c>
      <c r="C370" s="14" t="s">
        <v>21</v>
      </c>
      <c r="D370" s="14" t="s">
        <v>22</v>
      </c>
      <c r="E370" s="14" t="s">
        <v>134</v>
      </c>
      <c r="F370" s="14" t="s">
        <v>802</v>
      </c>
      <c r="G370" s="14" t="s">
        <v>841</v>
      </c>
      <c r="H370" s="14" t="s">
        <v>842</v>
      </c>
      <c r="I370" s="14" t="s">
        <v>308</v>
      </c>
      <c r="J370" s="7">
        <f t="shared" si="20"/>
        <v>2469852</v>
      </c>
      <c r="K370" s="20">
        <v>2469852</v>
      </c>
      <c r="L370" s="21" t="s">
        <v>843</v>
      </c>
      <c r="M370" s="20" t="s">
        <v>46</v>
      </c>
      <c r="N370" s="20" t="s">
        <v>585</v>
      </c>
      <c r="O370" s="53">
        <v>73006304.310000002</v>
      </c>
      <c r="P370" s="49">
        <f t="shared" si="21"/>
        <v>73.006304310000004</v>
      </c>
      <c r="Q370" s="20" t="str">
        <f t="shared" si="23"/>
        <v>Entre 50 y 100 millones</v>
      </c>
      <c r="R370" s="50" t="s">
        <v>141</v>
      </c>
      <c r="S370" s="51" t="s">
        <v>37</v>
      </c>
    </row>
    <row r="371" spans="1:19" ht="54.95" customHeight="1">
      <c r="A371" s="6">
        <v>369</v>
      </c>
      <c r="B371" s="13" t="s">
        <v>20</v>
      </c>
      <c r="C371" s="13" t="s">
        <v>30</v>
      </c>
      <c r="D371" s="13" t="s">
        <v>31</v>
      </c>
      <c r="E371" s="18" t="s">
        <v>23</v>
      </c>
      <c r="F371" s="13" t="s">
        <v>802</v>
      </c>
      <c r="G371" s="13" t="s">
        <v>844</v>
      </c>
      <c r="H371" s="13" t="s">
        <v>845</v>
      </c>
      <c r="I371" s="15" t="s">
        <v>805</v>
      </c>
      <c r="J371" s="7">
        <f t="shared" si="20"/>
        <v>2659777</v>
      </c>
      <c r="K371" s="58">
        <v>2659777</v>
      </c>
      <c r="L371" s="24" t="s">
        <v>846</v>
      </c>
      <c r="M371" s="20" t="s">
        <v>41</v>
      </c>
      <c r="N371" s="20" t="s">
        <v>184</v>
      </c>
      <c r="O371" s="49">
        <v>4870874.59</v>
      </c>
      <c r="P371" s="49">
        <f t="shared" si="21"/>
        <v>4.8708745899999997</v>
      </c>
      <c r="Q371" s="20" t="str">
        <f t="shared" si="23"/>
        <v>Entre 3 y 10 millones</v>
      </c>
      <c r="R371" s="50">
        <v>1637803942.8850036</v>
      </c>
      <c r="S371" s="51" t="s">
        <v>29</v>
      </c>
    </row>
    <row r="372" spans="1:19" ht="54.95" customHeight="1">
      <c r="A372" s="6">
        <v>370</v>
      </c>
      <c r="B372" s="13" t="s">
        <v>20</v>
      </c>
      <c r="C372" s="13" t="s">
        <v>30</v>
      </c>
      <c r="D372" s="13" t="s">
        <v>31</v>
      </c>
      <c r="E372" s="18" t="s">
        <v>23</v>
      </c>
      <c r="F372" s="13" t="s">
        <v>802</v>
      </c>
      <c r="G372" s="13" t="s">
        <v>847</v>
      </c>
      <c r="H372" s="13" t="s">
        <v>848</v>
      </c>
      <c r="I372" s="15" t="s">
        <v>805</v>
      </c>
      <c r="J372" s="7">
        <f t="shared" si="20"/>
        <v>2634434</v>
      </c>
      <c r="K372" s="23">
        <v>2634434</v>
      </c>
      <c r="L372" s="24" t="s">
        <v>849</v>
      </c>
      <c r="M372" s="23" t="s">
        <v>27</v>
      </c>
      <c r="N372" s="23" t="s">
        <v>28</v>
      </c>
      <c r="O372" s="49">
        <v>12072120.619999999</v>
      </c>
      <c r="P372" s="49">
        <f t="shared" si="21"/>
        <v>12.07212062</v>
      </c>
      <c r="Q372" s="20" t="str">
        <f t="shared" si="23"/>
        <v>Entre 10 y 30 millones</v>
      </c>
      <c r="R372" s="50">
        <v>1637803942.8850036</v>
      </c>
      <c r="S372" s="51" t="s">
        <v>29</v>
      </c>
    </row>
    <row r="373" spans="1:19" ht="54.95" customHeight="1">
      <c r="A373" s="6">
        <v>371</v>
      </c>
      <c r="B373" s="13" t="s">
        <v>20</v>
      </c>
      <c r="C373" s="13" t="s">
        <v>30</v>
      </c>
      <c r="D373" s="13" t="s">
        <v>31</v>
      </c>
      <c r="E373" s="18" t="s">
        <v>23</v>
      </c>
      <c r="F373" s="13" t="s">
        <v>802</v>
      </c>
      <c r="G373" s="13" t="s">
        <v>847</v>
      </c>
      <c r="H373" s="13" t="s">
        <v>848</v>
      </c>
      <c r="I373" s="41" t="s">
        <v>805</v>
      </c>
      <c r="J373" s="7">
        <f t="shared" si="20"/>
        <v>2618513</v>
      </c>
      <c r="K373" s="23">
        <v>2618513</v>
      </c>
      <c r="L373" s="24" t="s">
        <v>850</v>
      </c>
      <c r="M373" s="20" t="s">
        <v>41</v>
      </c>
      <c r="N373" s="23" t="s">
        <v>49</v>
      </c>
      <c r="O373" s="49">
        <v>21847703.789999999</v>
      </c>
      <c r="P373" s="49">
        <f t="shared" si="21"/>
        <v>21.847703790000001</v>
      </c>
      <c r="Q373" s="20" t="str">
        <f t="shared" si="23"/>
        <v>Entre 10 y 30 millones</v>
      </c>
      <c r="R373" s="50">
        <v>1637803942.8850036</v>
      </c>
      <c r="S373" s="51" t="s">
        <v>29</v>
      </c>
    </row>
    <row r="374" spans="1:19" ht="54.95" customHeight="1">
      <c r="A374" s="6">
        <v>372</v>
      </c>
      <c r="B374" s="13" t="s">
        <v>179</v>
      </c>
      <c r="C374" s="13" t="s">
        <v>30</v>
      </c>
      <c r="D374" s="13" t="s">
        <v>31</v>
      </c>
      <c r="E374" s="18" t="s">
        <v>23</v>
      </c>
      <c r="F374" s="27" t="s">
        <v>802</v>
      </c>
      <c r="G374" s="27" t="s">
        <v>847</v>
      </c>
      <c r="H374" s="27" t="s">
        <v>847</v>
      </c>
      <c r="I374" s="15" t="s">
        <v>805</v>
      </c>
      <c r="J374" s="7">
        <f t="shared" si="20"/>
        <v>2656303</v>
      </c>
      <c r="K374" s="23">
        <v>2656303</v>
      </c>
      <c r="L374" s="24" t="s">
        <v>851</v>
      </c>
      <c r="M374" s="20" t="s">
        <v>41</v>
      </c>
      <c r="N374" s="20" t="s">
        <v>49</v>
      </c>
      <c r="O374" s="53">
        <v>36195166.640000001</v>
      </c>
      <c r="P374" s="49">
        <f t="shared" si="21"/>
        <v>36.195166640000004</v>
      </c>
      <c r="Q374" s="20" t="s">
        <v>852</v>
      </c>
      <c r="R374" s="50">
        <v>1637803942.885</v>
      </c>
      <c r="S374" s="51" t="s">
        <v>37</v>
      </c>
    </row>
    <row r="375" spans="1:19" ht="54.95" customHeight="1">
      <c r="A375" s="6">
        <v>373</v>
      </c>
      <c r="B375" s="13" t="s">
        <v>20</v>
      </c>
      <c r="C375" s="13" t="s">
        <v>21</v>
      </c>
      <c r="D375" s="13" t="s">
        <v>31</v>
      </c>
      <c r="E375" s="14" t="s">
        <v>23</v>
      </c>
      <c r="F375" s="14" t="s">
        <v>802</v>
      </c>
      <c r="G375" s="14" t="s">
        <v>847</v>
      </c>
      <c r="H375" s="14" t="s">
        <v>847</v>
      </c>
      <c r="I375" s="14" t="s">
        <v>805</v>
      </c>
      <c r="J375" s="7">
        <f t="shared" si="20"/>
        <v>2646339</v>
      </c>
      <c r="K375" s="20">
        <v>2646339</v>
      </c>
      <c r="L375" s="21" t="s">
        <v>853</v>
      </c>
      <c r="M375" s="20" t="s">
        <v>250</v>
      </c>
      <c r="N375" s="20" t="s">
        <v>250</v>
      </c>
      <c r="O375" s="53">
        <v>3766079.11</v>
      </c>
      <c r="P375" s="49">
        <f t="shared" si="21"/>
        <v>3.7660791099999997</v>
      </c>
      <c r="Q375" s="20" t="s">
        <v>416</v>
      </c>
      <c r="R375" s="50">
        <v>1637803942.885</v>
      </c>
      <c r="S375" s="51" t="s">
        <v>37</v>
      </c>
    </row>
    <row r="376" spans="1:19" ht="66.75" customHeight="1">
      <c r="A376" s="6">
        <v>374</v>
      </c>
      <c r="B376" s="13" t="s">
        <v>20</v>
      </c>
      <c r="C376" s="13" t="s">
        <v>30</v>
      </c>
      <c r="D376" s="13" t="s">
        <v>145</v>
      </c>
      <c r="E376" s="18" t="s">
        <v>23</v>
      </c>
      <c r="F376" s="13" t="s">
        <v>802</v>
      </c>
      <c r="G376" s="13" t="s">
        <v>854</v>
      </c>
      <c r="H376" s="13" t="s">
        <v>855</v>
      </c>
      <c r="I376" s="15" t="s">
        <v>805</v>
      </c>
      <c r="J376" s="7">
        <f t="shared" si="20"/>
        <v>2676894</v>
      </c>
      <c r="K376" s="23">
        <v>2676894</v>
      </c>
      <c r="L376" s="24" t="s">
        <v>856</v>
      </c>
      <c r="M376" s="23" t="s">
        <v>250</v>
      </c>
      <c r="N376" s="20" t="s">
        <v>250</v>
      </c>
      <c r="O376" s="49">
        <v>39948750</v>
      </c>
      <c r="P376" s="49">
        <f t="shared" si="21"/>
        <v>39.948749999999997</v>
      </c>
      <c r="Q376" s="20" t="s">
        <v>852</v>
      </c>
      <c r="R376" s="50">
        <v>1637803942.8850036</v>
      </c>
      <c r="S376" s="51" t="s">
        <v>37</v>
      </c>
    </row>
    <row r="377" spans="1:19" ht="54.95" customHeight="1">
      <c r="A377" s="6">
        <v>375</v>
      </c>
      <c r="B377" s="13" t="s">
        <v>179</v>
      </c>
      <c r="C377" s="13" t="s">
        <v>30</v>
      </c>
      <c r="D377" s="13" t="s">
        <v>31</v>
      </c>
      <c r="E377" s="18" t="s">
        <v>23</v>
      </c>
      <c r="F377" s="13" t="s">
        <v>802</v>
      </c>
      <c r="G377" s="13" t="s">
        <v>854</v>
      </c>
      <c r="H377" s="13" t="s">
        <v>857</v>
      </c>
      <c r="I377" s="15" t="s">
        <v>805</v>
      </c>
      <c r="J377" s="7">
        <f t="shared" si="20"/>
        <v>2662262</v>
      </c>
      <c r="K377" s="20">
        <v>2662262</v>
      </c>
      <c r="L377" s="21" t="s">
        <v>858</v>
      </c>
      <c r="M377" s="20" t="s">
        <v>121</v>
      </c>
      <c r="N377" s="20" t="s">
        <v>122</v>
      </c>
      <c r="O377" s="53">
        <v>36651912.270000003</v>
      </c>
      <c r="P377" s="49">
        <f t="shared" si="21"/>
        <v>36.651912270000004</v>
      </c>
      <c r="Q377" s="20" t="str">
        <f>IF(O377&lt;1000000,"Menos de 1 millón",
IF(O377&lt;=3000000,"Entre 1 y 3 millones",
IF(O377&lt;=10000000,"Entre 3 y 10 millones",
IF(O377&lt;=30000000,"Entre 10 y 30 millones",
IF(O377&lt;=50000000,"Entre 30 y 50 millones",
IF(O377&lt;=100000000,"Entre 50 y 100 millones",
"Más de 100 millones"))))))</f>
        <v>Entre 30 y 50 millones</v>
      </c>
      <c r="R377" s="50">
        <v>1637803942.8850036</v>
      </c>
      <c r="S377" s="51" t="s">
        <v>37</v>
      </c>
    </row>
    <row r="378" spans="1:19" ht="54.95" customHeight="1">
      <c r="A378" s="6">
        <v>376</v>
      </c>
      <c r="B378" s="13" t="s">
        <v>20</v>
      </c>
      <c r="C378" s="13" t="s">
        <v>30</v>
      </c>
      <c r="D378" s="13" t="s">
        <v>31</v>
      </c>
      <c r="E378" s="18" t="s">
        <v>23</v>
      </c>
      <c r="F378" s="13" t="s">
        <v>802</v>
      </c>
      <c r="G378" s="13" t="s">
        <v>854</v>
      </c>
      <c r="H378" s="13" t="s">
        <v>859</v>
      </c>
      <c r="I378" s="15" t="s">
        <v>805</v>
      </c>
      <c r="J378" s="7">
        <f t="shared" si="20"/>
        <v>2660161</v>
      </c>
      <c r="K378" s="23">
        <v>2660161</v>
      </c>
      <c r="L378" s="24" t="s">
        <v>860</v>
      </c>
      <c r="M378" s="23" t="s">
        <v>27</v>
      </c>
      <c r="N378" s="23" t="s">
        <v>28</v>
      </c>
      <c r="O378" s="49">
        <v>30116131.059999999</v>
      </c>
      <c r="P378" s="49">
        <f t="shared" si="21"/>
        <v>30.116131059999997</v>
      </c>
      <c r="Q378" s="20" t="str">
        <f>IF(O378&lt;1000000,"Menos de 1 millón",
IF(O378&lt;=3000000,"Entre 1 y 3 millones",
IF(O378&lt;=10000000,"Entre 3 y 10 millones",
IF(O378&lt;=30000000,"Entre 10 y 30 millones",
IF(O378&lt;=50000000,"Entre 30 y 50 millones",
IF(O378&lt;=100000000,"Entre 50 y 100 millones",
"Más de 100 millones"))))))</f>
        <v>Entre 30 y 50 millones</v>
      </c>
      <c r="R378" s="50">
        <v>1637803942.8850036</v>
      </c>
      <c r="S378" s="51" t="s">
        <v>37</v>
      </c>
    </row>
    <row r="379" spans="1:19" ht="54.95" customHeight="1">
      <c r="A379" s="6">
        <v>377</v>
      </c>
      <c r="B379" s="13" t="s">
        <v>179</v>
      </c>
      <c r="C379" s="13" t="s">
        <v>30</v>
      </c>
      <c r="D379" s="13" t="s">
        <v>31</v>
      </c>
      <c r="E379" s="18" t="s">
        <v>23</v>
      </c>
      <c r="F379" s="13" t="s">
        <v>802</v>
      </c>
      <c r="G379" s="13" t="s">
        <v>854</v>
      </c>
      <c r="H379" s="13" t="s">
        <v>854</v>
      </c>
      <c r="I379" s="15" t="s">
        <v>805</v>
      </c>
      <c r="J379" s="7">
        <f t="shared" si="20"/>
        <v>2567022</v>
      </c>
      <c r="K379" s="23">
        <v>2567022</v>
      </c>
      <c r="L379" s="24" t="s">
        <v>861</v>
      </c>
      <c r="M379" s="20" t="s">
        <v>41</v>
      </c>
      <c r="N379" s="20" t="s">
        <v>184</v>
      </c>
      <c r="O379" s="49">
        <v>6357941.6399999997</v>
      </c>
      <c r="P379" s="49">
        <f t="shared" si="21"/>
        <v>6.3579416399999999</v>
      </c>
      <c r="Q379" s="20" t="s">
        <v>416</v>
      </c>
      <c r="R379" s="50">
        <v>1637803943</v>
      </c>
      <c r="S379" s="66" t="s">
        <v>37</v>
      </c>
    </row>
    <row r="380" spans="1:19" ht="54.95" customHeight="1">
      <c r="A380" s="6">
        <v>378</v>
      </c>
      <c r="B380" s="13" t="s">
        <v>179</v>
      </c>
      <c r="C380" s="13" t="s">
        <v>21</v>
      </c>
      <c r="D380" s="13" t="s">
        <v>31</v>
      </c>
      <c r="E380" s="18" t="s">
        <v>23</v>
      </c>
      <c r="F380" s="13" t="s">
        <v>802</v>
      </c>
      <c r="G380" s="13" t="s">
        <v>629</v>
      </c>
      <c r="H380" s="13" t="s">
        <v>629</v>
      </c>
      <c r="I380" s="15" t="s">
        <v>805</v>
      </c>
      <c r="J380" s="7">
        <f t="shared" si="20"/>
        <v>2641897</v>
      </c>
      <c r="K380" s="20">
        <v>2641897</v>
      </c>
      <c r="L380" s="21" t="s">
        <v>862</v>
      </c>
      <c r="M380" s="20" t="s">
        <v>41</v>
      </c>
      <c r="N380" s="20" t="s">
        <v>49</v>
      </c>
      <c r="O380" s="53">
        <v>9028490.8800000008</v>
      </c>
      <c r="P380" s="49">
        <f t="shared" si="21"/>
        <v>9.0284908800000014</v>
      </c>
      <c r="Q380" s="20" t="str">
        <f>IF(O380&lt;1000000,"Menos de 1 millón",
IF(O380&lt;=3000000,"Entre 1 y 3 millones",
IF(O380&lt;=10000000,"Entre 3 y 10 millones",
IF(O380&lt;=30000000,"Entre 10 y 30 millones",
IF(O380&lt;=50000000,"Entre 30 y 50 millones",
IF(O380&lt;=100000000,"Entre 50 y 100 millones",
"Más de 100 millones"))))))</f>
        <v>Entre 3 y 10 millones</v>
      </c>
      <c r="R380" s="50">
        <v>1637803942.8850036</v>
      </c>
      <c r="S380" s="51" t="s">
        <v>37</v>
      </c>
    </row>
    <row r="381" spans="1:19" ht="54.95" customHeight="1">
      <c r="A381" s="6">
        <v>379</v>
      </c>
      <c r="B381" s="13" t="s">
        <v>20</v>
      </c>
      <c r="C381" s="13" t="s">
        <v>30</v>
      </c>
      <c r="D381" s="13" t="s">
        <v>31</v>
      </c>
      <c r="E381" s="18" t="s">
        <v>23</v>
      </c>
      <c r="F381" s="13" t="s">
        <v>802</v>
      </c>
      <c r="G381" s="13" t="s">
        <v>863</v>
      </c>
      <c r="H381" s="13" t="s">
        <v>864</v>
      </c>
      <c r="I381" s="15" t="s">
        <v>805</v>
      </c>
      <c r="J381" s="7">
        <f t="shared" si="20"/>
        <v>2702563</v>
      </c>
      <c r="K381" s="23">
        <v>2702563</v>
      </c>
      <c r="L381" s="24" t="s">
        <v>865</v>
      </c>
      <c r="M381" s="23" t="s">
        <v>27</v>
      </c>
      <c r="N381" s="23" t="s">
        <v>28</v>
      </c>
      <c r="O381" s="49">
        <v>44558449.109999999</v>
      </c>
      <c r="P381" s="49">
        <f t="shared" si="21"/>
        <v>44.558449109999998</v>
      </c>
      <c r="Q381" s="20" t="str">
        <f>IF(O381&lt;1000000,"Menos de 1 millón",
IF(O381&lt;=3000000,"Entre 1 y 3 millones",
IF(O381&lt;=10000000,"Entre 3 y 10 millones",
IF(O381&lt;=30000000,"Entre 10 y 30 millones",
IF(O381&lt;=50000000,"Entre 30 y 50 millones",
IF(O381&lt;=100000000,"Entre 50 y 100 millones",
"Más de 100 millones"))))))</f>
        <v>Entre 30 y 50 millones</v>
      </c>
      <c r="R381" s="50">
        <v>1637803942.8850036</v>
      </c>
      <c r="S381" s="51" t="s">
        <v>37</v>
      </c>
    </row>
    <row r="382" spans="1:19" ht="54.95" customHeight="1">
      <c r="A382" s="6">
        <v>380</v>
      </c>
      <c r="B382" s="13" t="s">
        <v>155</v>
      </c>
      <c r="C382" s="13" t="s">
        <v>30</v>
      </c>
      <c r="D382" s="13" t="s">
        <v>31</v>
      </c>
      <c r="E382" s="18" t="s">
        <v>23</v>
      </c>
      <c r="F382" s="27" t="s">
        <v>802</v>
      </c>
      <c r="G382" s="27" t="s">
        <v>863</v>
      </c>
      <c r="H382" s="27" t="s">
        <v>863</v>
      </c>
      <c r="I382" s="15" t="s">
        <v>805</v>
      </c>
      <c r="J382" s="7">
        <f t="shared" si="20"/>
        <v>2667039</v>
      </c>
      <c r="K382" s="23">
        <v>2667039</v>
      </c>
      <c r="L382" s="24" t="s">
        <v>866</v>
      </c>
      <c r="M382" s="20" t="s">
        <v>41</v>
      </c>
      <c r="N382" s="20" t="s">
        <v>184</v>
      </c>
      <c r="O382" s="49">
        <v>92168086.209999993</v>
      </c>
      <c r="P382" s="49">
        <f t="shared" si="21"/>
        <v>92.168086209999998</v>
      </c>
      <c r="Q382" s="20" t="s">
        <v>867</v>
      </c>
      <c r="R382" s="50">
        <v>1637803942.885</v>
      </c>
      <c r="S382" s="51" t="s">
        <v>37</v>
      </c>
    </row>
    <row r="383" spans="1:19" ht="54.95" customHeight="1">
      <c r="A383" s="6">
        <v>381</v>
      </c>
      <c r="B383" s="14" t="s">
        <v>38</v>
      </c>
      <c r="C383" s="14" t="s">
        <v>30</v>
      </c>
      <c r="D383" s="14" t="s">
        <v>31</v>
      </c>
      <c r="E383" s="14" t="s">
        <v>23</v>
      </c>
      <c r="F383" s="14" t="s">
        <v>868</v>
      </c>
      <c r="G383" s="14" t="s">
        <v>869</v>
      </c>
      <c r="H383" s="14" t="s">
        <v>869</v>
      </c>
      <c r="I383" s="14" t="s">
        <v>870</v>
      </c>
      <c r="J383" s="7">
        <f t="shared" si="20"/>
        <v>2590177</v>
      </c>
      <c r="K383" s="20">
        <v>2590177</v>
      </c>
      <c r="L383" s="21" t="s">
        <v>871</v>
      </c>
      <c r="M383" s="23" t="s">
        <v>27</v>
      </c>
      <c r="N383" s="59" t="s">
        <v>28</v>
      </c>
      <c r="O383" s="53">
        <v>23363772.640000001</v>
      </c>
      <c r="P383" s="49">
        <f t="shared" si="21"/>
        <v>23.363772640000001</v>
      </c>
      <c r="Q383" s="20" t="str">
        <f t="shared" ref="Q383:Q407" si="24">IF(O383&lt;1000000,"Menos de 1 millón",
IF(O383&lt;=3000000,"Entre 1 y 3 millones",
IF(O383&lt;=10000000,"Entre 3 y 10 millones",
IF(O383&lt;=30000000,"Entre 10 y 30 millones",
IF(O383&lt;=50000000,"Entre 30 y 50 millones",
IF(O383&lt;=100000000,"Entre 50 y 100 millones",
"Más de 100 millones"))))))</f>
        <v>Entre 10 y 30 millones</v>
      </c>
      <c r="R383" s="50">
        <v>960931289.91500199</v>
      </c>
      <c r="S383" s="51" t="s">
        <v>37</v>
      </c>
    </row>
    <row r="384" spans="1:19" ht="54.95" customHeight="1">
      <c r="A384" s="6">
        <v>382</v>
      </c>
      <c r="B384" s="14" t="s">
        <v>38</v>
      </c>
      <c r="C384" s="14" t="s">
        <v>21</v>
      </c>
      <c r="D384" s="14" t="s">
        <v>31</v>
      </c>
      <c r="E384" s="14" t="s">
        <v>23</v>
      </c>
      <c r="F384" s="14" t="s">
        <v>868</v>
      </c>
      <c r="G384" s="14" t="s">
        <v>869</v>
      </c>
      <c r="H384" s="14" t="s">
        <v>869</v>
      </c>
      <c r="I384" s="14" t="s">
        <v>870</v>
      </c>
      <c r="J384" s="7">
        <f t="shared" si="20"/>
        <v>2643986</v>
      </c>
      <c r="K384" s="20">
        <v>2643986</v>
      </c>
      <c r="L384" s="21" t="s">
        <v>872</v>
      </c>
      <c r="M384" s="20" t="s">
        <v>41</v>
      </c>
      <c r="N384" s="59" t="s">
        <v>49</v>
      </c>
      <c r="O384" s="53">
        <v>16939750.57</v>
      </c>
      <c r="P384" s="49">
        <f t="shared" si="21"/>
        <v>16.939750570000001</v>
      </c>
      <c r="Q384" s="20" t="str">
        <f t="shared" si="24"/>
        <v>Entre 10 y 30 millones</v>
      </c>
      <c r="R384" s="50">
        <v>960931289.91500199</v>
      </c>
      <c r="S384" s="51" t="s">
        <v>37</v>
      </c>
    </row>
    <row r="385" spans="1:19" ht="54.95" customHeight="1">
      <c r="A385" s="6">
        <v>383</v>
      </c>
      <c r="B385" s="14" t="s">
        <v>38</v>
      </c>
      <c r="C385" s="14" t="s">
        <v>30</v>
      </c>
      <c r="D385" s="14" t="s">
        <v>31</v>
      </c>
      <c r="E385" s="14" t="s">
        <v>23</v>
      </c>
      <c r="F385" s="14" t="s">
        <v>868</v>
      </c>
      <c r="G385" s="14" t="s">
        <v>869</v>
      </c>
      <c r="H385" s="14" t="s">
        <v>869</v>
      </c>
      <c r="I385" s="14" t="s">
        <v>870</v>
      </c>
      <c r="J385" s="7">
        <f t="shared" si="20"/>
        <v>2649004</v>
      </c>
      <c r="K385" s="20">
        <v>2649004</v>
      </c>
      <c r="L385" s="21" t="s">
        <v>873</v>
      </c>
      <c r="M385" s="20" t="s">
        <v>46</v>
      </c>
      <c r="N385" s="59" t="s">
        <v>99</v>
      </c>
      <c r="O385" s="53">
        <v>20732088.670000002</v>
      </c>
      <c r="P385" s="49">
        <f t="shared" si="21"/>
        <v>20.732088670000003</v>
      </c>
      <c r="Q385" s="20" t="str">
        <f t="shared" si="24"/>
        <v>Entre 10 y 30 millones</v>
      </c>
      <c r="R385" s="50">
        <v>960931289.91500199</v>
      </c>
      <c r="S385" s="51" t="s">
        <v>37</v>
      </c>
    </row>
    <row r="386" spans="1:19" ht="54.95" customHeight="1">
      <c r="A386" s="6">
        <v>384</v>
      </c>
      <c r="B386" s="14" t="s">
        <v>38</v>
      </c>
      <c r="C386" s="14" t="s">
        <v>30</v>
      </c>
      <c r="D386" s="14" t="s">
        <v>31</v>
      </c>
      <c r="E386" s="14" t="s">
        <v>23</v>
      </c>
      <c r="F386" s="14" t="s">
        <v>868</v>
      </c>
      <c r="G386" s="14" t="s">
        <v>869</v>
      </c>
      <c r="H386" s="14" t="s">
        <v>869</v>
      </c>
      <c r="I386" s="14" t="s">
        <v>870</v>
      </c>
      <c r="J386" s="7">
        <f t="shared" si="20"/>
        <v>2658347</v>
      </c>
      <c r="K386" s="20">
        <v>2658347</v>
      </c>
      <c r="L386" s="21" t="s">
        <v>874</v>
      </c>
      <c r="M386" s="23" t="s">
        <v>473</v>
      </c>
      <c r="N386" s="23" t="s">
        <v>875</v>
      </c>
      <c r="O386" s="53">
        <v>10346309.4</v>
      </c>
      <c r="P386" s="49">
        <f t="shared" si="21"/>
        <v>10.346309400000001</v>
      </c>
      <c r="Q386" s="20" t="str">
        <f t="shared" si="24"/>
        <v>Entre 10 y 30 millones</v>
      </c>
      <c r="R386" s="50">
        <v>960931289.91500199</v>
      </c>
      <c r="S386" s="51" t="s">
        <v>37</v>
      </c>
    </row>
    <row r="387" spans="1:19" ht="54.95" customHeight="1">
      <c r="A387" s="6">
        <v>385</v>
      </c>
      <c r="B387" s="14" t="s">
        <v>55</v>
      </c>
      <c r="C387" s="13" t="s">
        <v>30</v>
      </c>
      <c r="D387" s="14" t="s">
        <v>56</v>
      </c>
      <c r="E387" s="18" t="s">
        <v>23</v>
      </c>
      <c r="F387" s="13" t="s">
        <v>868</v>
      </c>
      <c r="G387" s="13" t="s">
        <v>869</v>
      </c>
      <c r="H387" s="13" t="s">
        <v>869</v>
      </c>
      <c r="I387" s="15" t="s">
        <v>870</v>
      </c>
      <c r="J387" s="7" t="str">
        <f t="shared" ref="J387:J450" si="25">HYPERLINK("https://ofi5.mef.gob.pe/ssi/Ssi/Index?codigo="&amp;K387&amp;"&amp;tipo=2",K387)</f>
        <v>IDEA</v>
      </c>
      <c r="K387" s="23" t="s">
        <v>56</v>
      </c>
      <c r="L387" s="24" t="s">
        <v>876</v>
      </c>
      <c r="M387" s="23" t="s">
        <v>139</v>
      </c>
      <c r="N387" s="23" t="s">
        <v>877</v>
      </c>
      <c r="O387" s="49">
        <v>385000000</v>
      </c>
      <c r="P387" s="49">
        <f t="shared" ref="P387:P450" si="26">+O387/1000000</f>
        <v>385</v>
      </c>
      <c r="Q387" s="20" t="str">
        <f t="shared" si="24"/>
        <v>Más de 100 millones</v>
      </c>
      <c r="R387" s="50">
        <v>960931289.91500235</v>
      </c>
      <c r="S387" s="51" t="s">
        <v>60</v>
      </c>
    </row>
    <row r="388" spans="1:19" ht="54.95" customHeight="1">
      <c r="A388" s="6">
        <v>386</v>
      </c>
      <c r="B388" s="14" t="s">
        <v>38</v>
      </c>
      <c r="C388" s="14" t="s">
        <v>30</v>
      </c>
      <c r="D388" s="14" t="s">
        <v>31</v>
      </c>
      <c r="E388" s="14" t="s">
        <v>23</v>
      </c>
      <c r="F388" s="14" t="s">
        <v>868</v>
      </c>
      <c r="G388" s="14" t="s">
        <v>869</v>
      </c>
      <c r="H388" s="14" t="s">
        <v>878</v>
      </c>
      <c r="I388" s="14" t="s">
        <v>870</v>
      </c>
      <c r="J388" s="7">
        <f t="shared" si="25"/>
        <v>2569640</v>
      </c>
      <c r="K388" s="20">
        <v>2569640</v>
      </c>
      <c r="L388" s="21" t="s">
        <v>879</v>
      </c>
      <c r="M388" s="20" t="s">
        <v>34</v>
      </c>
      <c r="N388" s="20" t="s">
        <v>35</v>
      </c>
      <c r="O388" s="53">
        <v>56660672.520000003</v>
      </c>
      <c r="P388" s="49">
        <f t="shared" si="26"/>
        <v>56.660672520000006</v>
      </c>
      <c r="Q388" s="20" t="str">
        <f t="shared" si="24"/>
        <v>Entre 50 y 100 millones</v>
      </c>
      <c r="R388" s="50">
        <v>960931289.91500199</v>
      </c>
      <c r="S388" s="51" t="s">
        <v>37</v>
      </c>
    </row>
    <row r="389" spans="1:19" ht="54.95" customHeight="1">
      <c r="A389" s="6">
        <v>387</v>
      </c>
      <c r="B389" s="14" t="s">
        <v>155</v>
      </c>
      <c r="C389" s="13" t="s">
        <v>30</v>
      </c>
      <c r="D389" s="13" t="s">
        <v>31</v>
      </c>
      <c r="E389" s="18" t="s">
        <v>134</v>
      </c>
      <c r="F389" s="13" t="s">
        <v>868</v>
      </c>
      <c r="G389" s="13" t="s">
        <v>869</v>
      </c>
      <c r="H389" s="13" t="s">
        <v>880</v>
      </c>
      <c r="I389" s="15" t="s">
        <v>881</v>
      </c>
      <c r="J389" s="7">
        <f t="shared" si="25"/>
        <v>2319179</v>
      </c>
      <c r="K389" s="23">
        <v>2319179</v>
      </c>
      <c r="L389" s="24" t="s">
        <v>882</v>
      </c>
      <c r="M389" s="20" t="s">
        <v>41</v>
      </c>
      <c r="N389" s="23" t="s">
        <v>242</v>
      </c>
      <c r="O389" s="49">
        <v>101357411.31999999</v>
      </c>
      <c r="P389" s="49">
        <f t="shared" si="26"/>
        <v>101.35741132</v>
      </c>
      <c r="Q389" s="20" t="str">
        <f t="shared" si="24"/>
        <v>Más de 100 millones</v>
      </c>
      <c r="R389" s="50">
        <v>960931289.91500235</v>
      </c>
      <c r="S389" s="51" t="s">
        <v>37</v>
      </c>
    </row>
    <row r="390" spans="1:19" ht="54.95" customHeight="1">
      <c r="A390" s="6">
        <v>388</v>
      </c>
      <c r="B390" s="14" t="s">
        <v>38</v>
      </c>
      <c r="C390" s="14" t="s">
        <v>30</v>
      </c>
      <c r="D390" s="14" t="s">
        <v>31</v>
      </c>
      <c r="E390" s="14" t="s">
        <v>23</v>
      </c>
      <c r="F390" s="14" t="s">
        <v>868</v>
      </c>
      <c r="G390" s="14" t="s">
        <v>869</v>
      </c>
      <c r="H390" s="14" t="s">
        <v>883</v>
      </c>
      <c r="I390" s="14" t="s">
        <v>870</v>
      </c>
      <c r="J390" s="7">
        <f t="shared" si="25"/>
        <v>2634890</v>
      </c>
      <c r="K390" s="20">
        <v>2634890</v>
      </c>
      <c r="L390" s="21" t="s">
        <v>884</v>
      </c>
      <c r="M390" s="20" t="s">
        <v>46</v>
      </c>
      <c r="N390" s="20" t="s">
        <v>99</v>
      </c>
      <c r="O390" s="53">
        <v>78834898.260000005</v>
      </c>
      <c r="P390" s="49">
        <f t="shared" si="26"/>
        <v>78.834898260000003</v>
      </c>
      <c r="Q390" s="20" t="str">
        <f t="shared" si="24"/>
        <v>Entre 50 y 100 millones</v>
      </c>
      <c r="R390" s="50">
        <v>960931289.91500199</v>
      </c>
      <c r="S390" s="51" t="s">
        <v>37</v>
      </c>
    </row>
    <row r="391" spans="1:19" ht="54.95" customHeight="1">
      <c r="A391" s="6">
        <v>389</v>
      </c>
      <c r="B391" s="14" t="s">
        <v>38</v>
      </c>
      <c r="C391" s="14" t="s">
        <v>30</v>
      </c>
      <c r="D391" s="14" t="s">
        <v>31</v>
      </c>
      <c r="E391" s="14" t="s">
        <v>23</v>
      </c>
      <c r="F391" s="14" t="s">
        <v>868</v>
      </c>
      <c r="G391" s="14" t="s">
        <v>869</v>
      </c>
      <c r="H391" s="14" t="s">
        <v>883</v>
      </c>
      <c r="I391" s="14" t="s">
        <v>870</v>
      </c>
      <c r="J391" s="7">
        <f t="shared" si="25"/>
        <v>2637505</v>
      </c>
      <c r="K391" s="20">
        <v>2637505</v>
      </c>
      <c r="L391" s="21" t="s">
        <v>885</v>
      </c>
      <c r="M391" s="20" t="s">
        <v>46</v>
      </c>
      <c r="N391" s="59" t="s">
        <v>126</v>
      </c>
      <c r="O391" s="53">
        <v>20474898.789999999</v>
      </c>
      <c r="P391" s="49">
        <f t="shared" si="26"/>
        <v>20.474898789999997</v>
      </c>
      <c r="Q391" s="20" t="str">
        <f t="shared" si="24"/>
        <v>Entre 10 y 30 millones</v>
      </c>
      <c r="R391" s="50">
        <v>960931289.91500199</v>
      </c>
      <c r="S391" s="51" t="s">
        <v>37</v>
      </c>
    </row>
    <row r="392" spans="1:19" ht="54.95" customHeight="1">
      <c r="A392" s="6">
        <v>390</v>
      </c>
      <c r="B392" s="14" t="s">
        <v>20</v>
      </c>
      <c r="C392" s="13" t="s">
        <v>30</v>
      </c>
      <c r="D392" s="13" t="s">
        <v>31</v>
      </c>
      <c r="E392" s="18" t="s">
        <v>134</v>
      </c>
      <c r="F392" s="13" t="s">
        <v>868</v>
      </c>
      <c r="G392" s="13" t="s">
        <v>886</v>
      </c>
      <c r="H392" s="13" t="s">
        <v>887</v>
      </c>
      <c r="I392" s="15" t="s">
        <v>137</v>
      </c>
      <c r="J392" s="7">
        <f t="shared" si="25"/>
        <v>2492469</v>
      </c>
      <c r="K392" s="20">
        <v>2492469</v>
      </c>
      <c r="L392" s="24" t="s">
        <v>888</v>
      </c>
      <c r="M392" s="23" t="s">
        <v>139</v>
      </c>
      <c r="N392" s="23" t="s">
        <v>889</v>
      </c>
      <c r="O392" s="53">
        <v>31104017.649999999</v>
      </c>
      <c r="P392" s="49">
        <f t="shared" si="26"/>
        <v>31.104017649999999</v>
      </c>
      <c r="Q392" s="20" t="str">
        <f t="shared" si="24"/>
        <v>Entre 30 y 50 millones</v>
      </c>
      <c r="R392" s="50" t="s">
        <v>141</v>
      </c>
      <c r="S392" s="51" t="s">
        <v>37</v>
      </c>
    </row>
    <row r="393" spans="1:19" ht="54.95" customHeight="1">
      <c r="A393" s="6">
        <v>391</v>
      </c>
      <c r="B393" s="14" t="s">
        <v>155</v>
      </c>
      <c r="C393" s="13" t="s">
        <v>30</v>
      </c>
      <c r="D393" s="14" t="s">
        <v>31</v>
      </c>
      <c r="E393" s="18" t="s">
        <v>134</v>
      </c>
      <c r="F393" s="13" t="s">
        <v>868</v>
      </c>
      <c r="G393" s="13" t="s">
        <v>868</v>
      </c>
      <c r="H393" s="13" t="s">
        <v>868</v>
      </c>
      <c r="I393" s="15" t="s">
        <v>152</v>
      </c>
      <c r="J393" s="7">
        <f t="shared" si="25"/>
        <v>2160781</v>
      </c>
      <c r="K393" s="20">
        <v>2160781</v>
      </c>
      <c r="L393" s="21" t="s">
        <v>890</v>
      </c>
      <c r="M393" s="23" t="s">
        <v>94</v>
      </c>
      <c r="N393" s="64" t="s">
        <v>891</v>
      </c>
      <c r="O393" s="53">
        <v>63784999.329999998</v>
      </c>
      <c r="P393" s="49">
        <f t="shared" si="26"/>
        <v>63.784999329999998</v>
      </c>
      <c r="Q393" s="20" t="str">
        <f t="shared" si="24"/>
        <v>Entre 50 y 100 millones</v>
      </c>
      <c r="R393" s="50" t="s">
        <v>141</v>
      </c>
      <c r="S393" s="51" t="s">
        <v>37</v>
      </c>
    </row>
    <row r="394" spans="1:19" ht="54.95" customHeight="1">
      <c r="A394" s="6">
        <v>392</v>
      </c>
      <c r="B394" s="14" t="s">
        <v>38</v>
      </c>
      <c r="C394" s="14" t="s">
        <v>30</v>
      </c>
      <c r="D394" s="14" t="s">
        <v>31</v>
      </c>
      <c r="E394" s="14" t="s">
        <v>23</v>
      </c>
      <c r="F394" s="14" t="s">
        <v>868</v>
      </c>
      <c r="G394" s="14" t="s">
        <v>868</v>
      </c>
      <c r="H394" s="14" t="s">
        <v>892</v>
      </c>
      <c r="I394" s="14" t="s">
        <v>870</v>
      </c>
      <c r="J394" s="7">
        <f t="shared" si="25"/>
        <v>2609511</v>
      </c>
      <c r="K394" s="20">
        <v>2609511</v>
      </c>
      <c r="L394" s="21" t="s">
        <v>893</v>
      </c>
      <c r="M394" s="23" t="s">
        <v>27</v>
      </c>
      <c r="N394" s="59" t="s">
        <v>28</v>
      </c>
      <c r="O394" s="53">
        <v>21380639.32</v>
      </c>
      <c r="P394" s="49">
        <f t="shared" si="26"/>
        <v>21.38063932</v>
      </c>
      <c r="Q394" s="20" t="str">
        <f t="shared" si="24"/>
        <v>Entre 10 y 30 millones</v>
      </c>
      <c r="R394" s="50">
        <v>960931289.91500199</v>
      </c>
      <c r="S394" s="51" t="s">
        <v>37</v>
      </c>
    </row>
    <row r="395" spans="1:19" ht="54.95" customHeight="1">
      <c r="A395" s="6">
        <v>393</v>
      </c>
      <c r="B395" s="14" t="s">
        <v>20</v>
      </c>
      <c r="C395" s="14" t="s">
        <v>30</v>
      </c>
      <c r="D395" s="14" t="s">
        <v>31</v>
      </c>
      <c r="E395" s="13" t="s">
        <v>105</v>
      </c>
      <c r="F395" s="14" t="s">
        <v>894</v>
      </c>
      <c r="G395" s="14" t="s">
        <v>895</v>
      </c>
      <c r="H395" s="14" t="s">
        <v>896</v>
      </c>
      <c r="I395" s="15" t="s">
        <v>897</v>
      </c>
      <c r="J395" s="7">
        <f t="shared" si="25"/>
        <v>2600706</v>
      </c>
      <c r="K395" s="20">
        <v>2600706</v>
      </c>
      <c r="L395" s="82" t="s">
        <v>898</v>
      </c>
      <c r="M395" s="20" t="s">
        <v>41</v>
      </c>
      <c r="N395" s="20" t="s">
        <v>184</v>
      </c>
      <c r="O395" s="53">
        <v>1519911.06</v>
      </c>
      <c r="P395" s="49">
        <f t="shared" si="26"/>
        <v>1.5199110600000001</v>
      </c>
      <c r="Q395" s="20" t="str">
        <f t="shared" si="24"/>
        <v>Entre 1 y 3 millones</v>
      </c>
      <c r="R395" s="50">
        <v>6217783</v>
      </c>
      <c r="S395" s="51" t="s">
        <v>37</v>
      </c>
    </row>
    <row r="396" spans="1:19" ht="54.95" customHeight="1">
      <c r="A396" s="6">
        <v>394</v>
      </c>
      <c r="B396" s="14" t="s">
        <v>20</v>
      </c>
      <c r="C396" s="13" t="s">
        <v>21</v>
      </c>
      <c r="D396" s="13" t="s">
        <v>145</v>
      </c>
      <c r="E396" s="18" t="s">
        <v>134</v>
      </c>
      <c r="F396" s="13" t="s">
        <v>894</v>
      </c>
      <c r="G396" s="13" t="s">
        <v>894</v>
      </c>
      <c r="H396" s="13" t="s">
        <v>899</v>
      </c>
      <c r="I396" s="15" t="s">
        <v>881</v>
      </c>
      <c r="J396" s="7" t="str">
        <f t="shared" si="25"/>
        <v>IDEA</v>
      </c>
      <c r="K396" s="20" t="s">
        <v>56</v>
      </c>
      <c r="L396" s="24" t="s">
        <v>900</v>
      </c>
      <c r="M396" s="20" t="s">
        <v>41</v>
      </c>
      <c r="N396" s="31" t="s">
        <v>42</v>
      </c>
      <c r="O396" s="49">
        <v>170838989.44</v>
      </c>
      <c r="P396" s="49">
        <f t="shared" si="26"/>
        <v>170.83898944000001</v>
      </c>
      <c r="Q396" s="20" t="str">
        <f t="shared" si="24"/>
        <v>Más de 100 millones</v>
      </c>
      <c r="R396" s="50" t="s">
        <v>141</v>
      </c>
      <c r="S396" s="51" t="s">
        <v>29</v>
      </c>
    </row>
    <row r="397" spans="1:19" ht="54.95" customHeight="1">
      <c r="A397" s="6">
        <v>395</v>
      </c>
      <c r="B397" s="14" t="s">
        <v>179</v>
      </c>
      <c r="C397" s="14" t="s">
        <v>30</v>
      </c>
      <c r="D397" s="14" t="s">
        <v>31</v>
      </c>
      <c r="E397" s="14" t="s">
        <v>134</v>
      </c>
      <c r="F397" s="14" t="s">
        <v>894</v>
      </c>
      <c r="G397" s="14" t="s">
        <v>894</v>
      </c>
      <c r="H397" s="14" t="s">
        <v>901</v>
      </c>
      <c r="I397" s="14" t="s">
        <v>881</v>
      </c>
      <c r="J397" s="7">
        <f t="shared" si="25"/>
        <v>2233964</v>
      </c>
      <c r="K397" s="20">
        <v>2233964</v>
      </c>
      <c r="L397" s="21" t="s">
        <v>902</v>
      </c>
      <c r="M397" s="20" t="s">
        <v>41</v>
      </c>
      <c r="N397" s="20" t="s">
        <v>49</v>
      </c>
      <c r="O397" s="53">
        <v>25310000</v>
      </c>
      <c r="P397" s="49">
        <f t="shared" si="26"/>
        <v>25.31</v>
      </c>
      <c r="Q397" s="20" t="str">
        <f t="shared" si="24"/>
        <v>Entre 10 y 30 millones</v>
      </c>
      <c r="R397" s="50" t="s">
        <v>141</v>
      </c>
      <c r="S397" s="51" t="s">
        <v>37</v>
      </c>
    </row>
    <row r="398" spans="1:19" ht="54.95" customHeight="1">
      <c r="A398" s="6">
        <v>396</v>
      </c>
      <c r="B398" s="14" t="s">
        <v>20</v>
      </c>
      <c r="C398" s="13" t="s">
        <v>30</v>
      </c>
      <c r="D398" s="13" t="s">
        <v>31</v>
      </c>
      <c r="E398" s="18" t="s">
        <v>134</v>
      </c>
      <c r="F398" s="13" t="s">
        <v>894</v>
      </c>
      <c r="G398" s="13" t="s">
        <v>894</v>
      </c>
      <c r="H398" s="13" t="s">
        <v>903</v>
      </c>
      <c r="I398" s="15" t="s">
        <v>670</v>
      </c>
      <c r="J398" s="7">
        <f t="shared" si="25"/>
        <v>2473068</v>
      </c>
      <c r="K398" s="23">
        <v>2473068</v>
      </c>
      <c r="L398" s="24" t="s">
        <v>904</v>
      </c>
      <c r="M398" s="23" t="s">
        <v>187</v>
      </c>
      <c r="N398" s="31" t="s">
        <v>905</v>
      </c>
      <c r="O398" s="53">
        <v>15905927.5</v>
      </c>
      <c r="P398" s="49">
        <f t="shared" si="26"/>
        <v>15.905927500000001</v>
      </c>
      <c r="Q398" s="20" t="str">
        <f t="shared" si="24"/>
        <v>Entre 10 y 30 millones</v>
      </c>
      <c r="R398" s="50" t="s">
        <v>141</v>
      </c>
      <c r="S398" s="51" t="s">
        <v>37</v>
      </c>
    </row>
    <row r="399" spans="1:19" ht="54.95" customHeight="1">
      <c r="A399" s="6">
        <v>397</v>
      </c>
      <c r="B399" s="14" t="s">
        <v>55</v>
      </c>
      <c r="C399" s="14" t="s">
        <v>30</v>
      </c>
      <c r="D399" s="14" t="s">
        <v>56</v>
      </c>
      <c r="E399" s="14" t="s">
        <v>134</v>
      </c>
      <c r="F399" s="14" t="s">
        <v>894</v>
      </c>
      <c r="G399" s="14" t="s">
        <v>894</v>
      </c>
      <c r="H399" s="14" t="s">
        <v>906</v>
      </c>
      <c r="I399" s="14" t="s">
        <v>881</v>
      </c>
      <c r="J399" s="7" t="str">
        <f t="shared" si="25"/>
        <v>IDEA</v>
      </c>
      <c r="K399" s="20" t="s">
        <v>56</v>
      </c>
      <c r="L399" s="21" t="s">
        <v>907</v>
      </c>
      <c r="M399" s="20" t="s">
        <v>41</v>
      </c>
      <c r="N399" s="20" t="s">
        <v>184</v>
      </c>
      <c r="O399" s="53">
        <v>41740345.289999999</v>
      </c>
      <c r="P399" s="49">
        <f t="shared" si="26"/>
        <v>41.74034529</v>
      </c>
      <c r="Q399" s="20" t="str">
        <f t="shared" si="24"/>
        <v>Entre 30 y 50 millones</v>
      </c>
      <c r="R399" s="50" t="s">
        <v>141</v>
      </c>
      <c r="S399" s="51" t="s">
        <v>60</v>
      </c>
    </row>
    <row r="400" spans="1:19" ht="54.95" customHeight="1">
      <c r="A400" s="6">
        <v>398</v>
      </c>
      <c r="B400" s="14" t="s">
        <v>20</v>
      </c>
      <c r="C400" s="13" t="s">
        <v>30</v>
      </c>
      <c r="D400" s="13" t="s">
        <v>31</v>
      </c>
      <c r="E400" s="18" t="s">
        <v>134</v>
      </c>
      <c r="F400" s="13" t="s">
        <v>894</v>
      </c>
      <c r="G400" s="13" t="s">
        <v>894</v>
      </c>
      <c r="H400" s="13" t="s">
        <v>894</v>
      </c>
      <c r="I400" s="15" t="s">
        <v>137</v>
      </c>
      <c r="J400" s="7">
        <f t="shared" si="25"/>
        <v>2505984</v>
      </c>
      <c r="K400" s="20">
        <v>2505984</v>
      </c>
      <c r="L400" s="21" t="s">
        <v>908</v>
      </c>
      <c r="M400" s="23" t="s">
        <v>139</v>
      </c>
      <c r="N400" s="23" t="s">
        <v>165</v>
      </c>
      <c r="O400" s="53">
        <v>43696899.894000001</v>
      </c>
      <c r="P400" s="49">
        <f t="shared" si="26"/>
        <v>43.696899893999998</v>
      </c>
      <c r="Q400" s="20" t="str">
        <f t="shared" si="24"/>
        <v>Entre 30 y 50 millones</v>
      </c>
      <c r="R400" s="50" t="s">
        <v>141</v>
      </c>
      <c r="S400" s="51" t="s">
        <v>37</v>
      </c>
    </row>
    <row r="401" spans="1:19" ht="54.95" customHeight="1">
      <c r="A401" s="6">
        <v>399</v>
      </c>
      <c r="B401" s="14" t="s">
        <v>20</v>
      </c>
      <c r="C401" s="13" t="s">
        <v>21</v>
      </c>
      <c r="D401" s="14" t="s">
        <v>145</v>
      </c>
      <c r="E401" s="18" t="s">
        <v>134</v>
      </c>
      <c r="F401" s="13" t="s">
        <v>894</v>
      </c>
      <c r="G401" s="13" t="s">
        <v>894</v>
      </c>
      <c r="H401" s="13" t="s">
        <v>909</v>
      </c>
      <c r="I401" s="15" t="s">
        <v>910</v>
      </c>
      <c r="J401" s="7" t="str">
        <f t="shared" si="25"/>
        <v>IDEA</v>
      </c>
      <c r="K401" s="20" t="s">
        <v>56</v>
      </c>
      <c r="L401" s="21" t="s">
        <v>911</v>
      </c>
      <c r="M401" s="23" t="s">
        <v>63</v>
      </c>
      <c r="N401" s="64" t="s">
        <v>912</v>
      </c>
      <c r="O401" s="53">
        <v>10000000</v>
      </c>
      <c r="P401" s="49">
        <f t="shared" si="26"/>
        <v>10</v>
      </c>
      <c r="Q401" s="20" t="str">
        <f t="shared" si="24"/>
        <v>Entre 3 y 10 millones</v>
      </c>
      <c r="R401" s="50" t="s">
        <v>141</v>
      </c>
      <c r="S401" s="51" t="s">
        <v>37</v>
      </c>
    </row>
    <row r="402" spans="1:19" ht="54.95" customHeight="1">
      <c r="A402" s="6">
        <v>400</v>
      </c>
      <c r="B402" s="14" t="s">
        <v>20</v>
      </c>
      <c r="C402" s="14" t="s">
        <v>30</v>
      </c>
      <c r="D402" s="14" t="s">
        <v>31</v>
      </c>
      <c r="E402" s="14" t="s">
        <v>134</v>
      </c>
      <c r="F402" s="14" t="s">
        <v>894</v>
      </c>
      <c r="G402" s="14" t="s">
        <v>894</v>
      </c>
      <c r="H402" s="14" t="s">
        <v>913</v>
      </c>
      <c r="I402" s="14" t="s">
        <v>195</v>
      </c>
      <c r="J402" s="7">
        <f t="shared" si="25"/>
        <v>2629207</v>
      </c>
      <c r="K402" s="20">
        <v>2629207</v>
      </c>
      <c r="L402" s="21" t="s">
        <v>914</v>
      </c>
      <c r="M402" s="20" t="s">
        <v>121</v>
      </c>
      <c r="N402" s="20" t="s">
        <v>347</v>
      </c>
      <c r="O402" s="53">
        <v>88744735.359999999</v>
      </c>
      <c r="P402" s="49">
        <f t="shared" si="26"/>
        <v>88.744735359999993</v>
      </c>
      <c r="Q402" s="20" t="str">
        <f t="shared" si="24"/>
        <v>Entre 50 y 100 millones</v>
      </c>
      <c r="R402" s="50" t="s">
        <v>141</v>
      </c>
      <c r="S402" s="51" t="s">
        <v>37</v>
      </c>
    </row>
    <row r="403" spans="1:19" ht="54.95" customHeight="1">
      <c r="A403" s="6">
        <v>401</v>
      </c>
      <c r="B403" s="14" t="s">
        <v>55</v>
      </c>
      <c r="C403" s="14" t="s">
        <v>30</v>
      </c>
      <c r="D403" s="14" t="s">
        <v>56</v>
      </c>
      <c r="E403" s="14" t="s">
        <v>134</v>
      </c>
      <c r="F403" s="14" t="s">
        <v>894</v>
      </c>
      <c r="G403" s="14" t="s">
        <v>894</v>
      </c>
      <c r="H403" s="14" t="s">
        <v>915</v>
      </c>
      <c r="I403" s="14" t="s">
        <v>195</v>
      </c>
      <c r="J403" s="7" t="str">
        <f t="shared" si="25"/>
        <v>IDEA</v>
      </c>
      <c r="K403" s="20" t="s">
        <v>56</v>
      </c>
      <c r="L403" s="21" t="s">
        <v>916</v>
      </c>
      <c r="M403" s="20" t="s">
        <v>121</v>
      </c>
      <c r="N403" s="20" t="s">
        <v>347</v>
      </c>
      <c r="O403" s="53">
        <v>49282700</v>
      </c>
      <c r="P403" s="49">
        <f t="shared" si="26"/>
        <v>49.282699999999998</v>
      </c>
      <c r="Q403" s="20" t="str">
        <f t="shared" si="24"/>
        <v>Entre 30 y 50 millones</v>
      </c>
      <c r="R403" s="50" t="s">
        <v>141</v>
      </c>
      <c r="S403" s="51" t="s">
        <v>60</v>
      </c>
    </row>
    <row r="404" spans="1:19" ht="54.95" customHeight="1">
      <c r="A404" s="6">
        <v>402</v>
      </c>
      <c r="B404" s="42" t="s">
        <v>55</v>
      </c>
      <c r="C404" s="42" t="s">
        <v>30</v>
      </c>
      <c r="D404" s="42" t="s">
        <v>56</v>
      </c>
      <c r="E404" s="42" t="s">
        <v>134</v>
      </c>
      <c r="F404" s="42" t="s">
        <v>894</v>
      </c>
      <c r="G404" s="42" t="s">
        <v>894</v>
      </c>
      <c r="H404" s="42" t="s">
        <v>915</v>
      </c>
      <c r="I404" s="42" t="s">
        <v>881</v>
      </c>
      <c r="J404" s="7" t="str">
        <f t="shared" si="25"/>
        <v>IDEA</v>
      </c>
      <c r="K404" s="68" t="s">
        <v>56</v>
      </c>
      <c r="L404" s="21" t="s">
        <v>917</v>
      </c>
      <c r="M404" s="68" t="s">
        <v>41</v>
      </c>
      <c r="N404" s="68" t="s">
        <v>918</v>
      </c>
      <c r="O404" s="70">
        <v>3260259.12</v>
      </c>
      <c r="P404" s="49">
        <f t="shared" si="26"/>
        <v>3.2602591200000002</v>
      </c>
      <c r="Q404" s="20" t="str">
        <f t="shared" si="24"/>
        <v>Entre 3 y 10 millones</v>
      </c>
      <c r="R404" s="50" t="s">
        <v>141</v>
      </c>
      <c r="S404" s="76" t="s">
        <v>60</v>
      </c>
    </row>
    <row r="405" spans="1:19" ht="54.95" customHeight="1">
      <c r="A405" s="6">
        <v>403</v>
      </c>
      <c r="B405" s="22" t="s">
        <v>55</v>
      </c>
      <c r="C405" s="40" t="s">
        <v>21</v>
      </c>
      <c r="D405" s="22" t="s">
        <v>56</v>
      </c>
      <c r="E405" s="89" t="s">
        <v>134</v>
      </c>
      <c r="F405" s="40" t="s">
        <v>894</v>
      </c>
      <c r="G405" s="40" t="s">
        <v>894</v>
      </c>
      <c r="H405" s="40" t="s">
        <v>919</v>
      </c>
      <c r="I405" s="41" t="s">
        <v>137</v>
      </c>
      <c r="J405" s="7" t="str">
        <f t="shared" si="25"/>
        <v>IDEA</v>
      </c>
      <c r="K405" s="48" t="s">
        <v>56</v>
      </c>
      <c r="L405" s="24" t="s">
        <v>920</v>
      </c>
      <c r="M405" s="23" t="s">
        <v>63</v>
      </c>
      <c r="N405" s="48" t="s">
        <v>912</v>
      </c>
      <c r="O405" s="83">
        <v>10900000</v>
      </c>
      <c r="P405" s="49">
        <f t="shared" si="26"/>
        <v>10.9</v>
      </c>
      <c r="Q405" s="20" t="str">
        <f t="shared" si="24"/>
        <v>Entre 10 y 30 millones</v>
      </c>
      <c r="R405" s="50" t="s">
        <v>141</v>
      </c>
      <c r="S405" s="78" t="s">
        <v>60</v>
      </c>
    </row>
    <row r="406" spans="1:19" ht="54.95" customHeight="1">
      <c r="A406" s="6">
        <v>404</v>
      </c>
      <c r="B406" s="87" t="s">
        <v>20</v>
      </c>
      <c r="C406" s="87" t="s">
        <v>30</v>
      </c>
      <c r="D406" s="32" t="s">
        <v>56</v>
      </c>
      <c r="E406" s="43" t="s">
        <v>105</v>
      </c>
      <c r="F406" s="87" t="s">
        <v>894</v>
      </c>
      <c r="G406" s="87" t="s">
        <v>921</v>
      </c>
      <c r="H406" s="87" t="s">
        <v>922</v>
      </c>
      <c r="I406" s="41" t="s">
        <v>923</v>
      </c>
      <c r="J406" s="7" t="str">
        <f t="shared" si="25"/>
        <v>IDEA</v>
      </c>
      <c r="K406" s="55" t="s">
        <v>56</v>
      </c>
      <c r="L406" s="52" t="s">
        <v>924</v>
      </c>
      <c r="M406" s="55" t="s">
        <v>63</v>
      </c>
      <c r="N406" s="95" t="s">
        <v>64</v>
      </c>
      <c r="O406" s="96">
        <v>501301.45</v>
      </c>
      <c r="P406" s="49">
        <f t="shared" si="26"/>
        <v>0.50130145000000004</v>
      </c>
      <c r="Q406" s="20" t="str">
        <f t="shared" si="24"/>
        <v>Menos de 1 millón</v>
      </c>
      <c r="R406" s="50">
        <v>658762</v>
      </c>
      <c r="S406" s="78" t="s">
        <v>60</v>
      </c>
    </row>
    <row r="407" spans="1:19" ht="54.95" customHeight="1">
      <c r="A407" s="6">
        <v>405</v>
      </c>
      <c r="B407" s="86" t="s">
        <v>20</v>
      </c>
      <c r="C407" s="86" t="s">
        <v>30</v>
      </c>
      <c r="D407" s="86" t="s">
        <v>56</v>
      </c>
      <c r="E407" s="90" t="s">
        <v>105</v>
      </c>
      <c r="F407" s="86" t="s">
        <v>894</v>
      </c>
      <c r="G407" s="86" t="s">
        <v>921</v>
      </c>
      <c r="H407" s="86" t="s">
        <v>925</v>
      </c>
      <c r="I407" s="41" t="s">
        <v>926</v>
      </c>
      <c r="J407" s="7" t="str">
        <f t="shared" si="25"/>
        <v>IDEA</v>
      </c>
      <c r="K407" s="93" t="s">
        <v>56</v>
      </c>
      <c r="L407" s="94" t="s">
        <v>927</v>
      </c>
      <c r="M407" s="93" t="s">
        <v>63</v>
      </c>
      <c r="N407" s="93" t="s">
        <v>64</v>
      </c>
      <c r="O407" s="83">
        <v>800000</v>
      </c>
      <c r="P407" s="49">
        <f t="shared" si="26"/>
        <v>0.8</v>
      </c>
      <c r="Q407" s="20" t="str">
        <f t="shared" si="24"/>
        <v>Menos de 1 millón</v>
      </c>
      <c r="R407" s="50">
        <v>855824.43000000017</v>
      </c>
      <c r="S407" s="97" t="s">
        <v>29</v>
      </c>
    </row>
    <row r="408" spans="1:19" ht="54.95" customHeight="1">
      <c r="A408" s="6">
        <v>406</v>
      </c>
      <c r="B408" s="40" t="s">
        <v>38</v>
      </c>
      <c r="C408" s="40" t="s">
        <v>30</v>
      </c>
      <c r="D408" s="40" t="s">
        <v>39</v>
      </c>
      <c r="E408" s="42" t="s">
        <v>23</v>
      </c>
      <c r="F408" s="22" t="s">
        <v>928</v>
      </c>
      <c r="G408" s="22" t="s">
        <v>929</v>
      </c>
      <c r="H408" s="22" t="s">
        <v>930</v>
      </c>
      <c r="I408" s="22" t="s">
        <v>931</v>
      </c>
      <c r="J408" s="7">
        <f t="shared" si="25"/>
        <v>2463709</v>
      </c>
      <c r="K408" s="55">
        <v>2463709</v>
      </c>
      <c r="L408" s="21" t="s">
        <v>932</v>
      </c>
      <c r="M408" s="48" t="s">
        <v>63</v>
      </c>
      <c r="N408" s="55" t="s">
        <v>64</v>
      </c>
      <c r="O408" s="83">
        <v>60930866.329999998</v>
      </c>
      <c r="P408" s="49">
        <f t="shared" si="26"/>
        <v>60.930866330000001</v>
      </c>
      <c r="Q408" s="20" t="s">
        <v>867</v>
      </c>
      <c r="R408" s="50">
        <v>1198530213.49</v>
      </c>
      <c r="S408" s="78" t="s">
        <v>29</v>
      </c>
    </row>
    <row r="409" spans="1:19" ht="54.95" customHeight="1">
      <c r="A409" s="6">
        <v>407</v>
      </c>
      <c r="B409" s="48" t="s">
        <v>38</v>
      </c>
      <c r="C409" s="48" t="s">
        <v>21</v>
      </c>
      <c r="D409" s="48" t="s">
        <v>31</v>
      </c>
      <c r="E409" s="88" t="s">
        <v>23</v>
      </c>
      <c r="F409" s="32" t="s">
        <v>928</v>
      </c>
      <c r="G409" s="32" t="s">
        <v>929</v>
      </c>
      <c r="H409" s="32" t="s">
        <v>933</v>
      </c>
      <c r="I409" s="32" t="s">
        <v>931</v>
      </c>
      <c r="J409" s="7">
        <f t="shared" si="25"/>
        <v>2649096</v>
      </c>
      <c r="K409" s="55">
        <v>2649096</v>
      </c>
      <c r="L409" s="24" t="s">
        <v>934</v>
      </c>
      <c r="M409" s="23" t="s">
        <v>27</v>
      </c>
      <c r="N409" s="55" t="s">
        <v>822</v>
      </c>
      <c r="O409" s="83">
        <v>2941724.25</v>
      </c>
      <c r="P409" s="49">
        <f t="shared" si="26"/>
        <v>2.94172425</v>
      </c>
      <c r="Q409" s="20" t="s">
        <v>358</v>
      </c>
      <c r="R409" s="50">
        <v>1198530213.49</v>
      </c>
      <c r="S409" s="78" t="s">
        <v>37</v>
      </c>
    </row>
    <row r="410" spans="1:19" ht="54.95" customHeight="1">
      <c r="A410" s="6">
        <v>408</v>
      </c>
      <c r="B410" s="22" t="s">
        <v>20</v>
      </c>
      <c r="C410" s="22" t="s">
        <v>30</v>
      </c>
      <c r="D410" s="40" t="s">
        <v>39</v>
      </c>
      <c r="E410" s="42" t="s">
        <v>134</v>
      </c>
      <c r="F410" s="22" t="s">
        <v>935</v>
      </c>
      <c r="G410" s="22" t="s">
        <v>936</v>
      </c>
      <c r="H410" s="22" t="s">
        <v>937</v>
      </c>
      <c r="I410" s="22" t="s">
        <v>938</v>
      </c>
      <c r="J410" s="7">
        <f t="shared" si="25"/>
        <v>2238819</v>
      </c>
      <c r="K410" s="55">
        <v>2238819</v>
      </c>
      <c r="L410" s="21" t="s">
        <v>939</v>
      </c>
      <c r="M410" s="20" t="s">
        <v>46</v>
      </c>
      <c r="N410" s="55" t="s">
        <v>126</v>
      </c>
      <c r="O410" s="83">
        <v>5350232.21</v>
      </c>
      <c r="P410" s="49">
        <f t="shared" si="26"/>
        <v>5.3502322099999997</v>
      </c>
      <c r="Q410" s="20" t="str">
        <f t="shared" ref="Q410:Q434" si="27">IF(O410&lt;1000000,"Menos de 1 millón",
IF(O410&lt;=3000000,"Entre 1 y 3 millones",
IF(O410&lt;=10000000,"Entre 3 y 10 millones",
IF(O410&lt;=30000000,"Entre 10 y 30 millones",
IF(O410&lt;=50000000,"Entre 30 y 50 millones",
IF(O410&lt;=100000000,"Entre 50 y 100 millones",
"Más de 100 millones"))))))</f>
        <v>Entre 3 y 10 millones</v>
      </c>
      <c r="R410" s="50">
        <v>336086074.88249999</v>
      </c>
      <c r="S410" s="78" t="s">
        <v>37</v>
      </c>
    </row>
    <row r="411" spans="1:19" ht="54.95" customHeight="1">
      <c r="A411" s="6">
        <v>409</v>
      </c>
      <c r="B411" s="14" t="s">
        <v>20</v>
      </c>
      <c r="C411" s="14" t="s">
        <v>30</v>
      </c>
      <c r="D411" s="13" t="s">
        <v>39</v>
      </c>
      <c r="E411" s="14" t="s">
        <v>134</v>
      </c>
      <c r="F411" s="14" t="s">
        <v>935</v>
      </c>
      <c r="G411" s="14" t="s">
        <v>936</v>
      </c>
      <c r="H411" s="14" t="s">
        <v>940</v>
      </c>
      <c r="I411" s="14" t="s">
        <v>938</v>
      </c>
      <c r="J411" s="7">
        <f t="shared" si="25"/>
        <v>2625789</v>
      </c>
      <c r="K411" s="20">
        <v>2625789</v>
      </c>
      <c r="L411" s="21" t="s">
        <v>941</v>
      </c>
      <c r="M411" s="20" t="s">
        <v>46</v>
      </c>
      <c r="N411" s="20" t="s">
        <v>126</v>
      </c>
      <c r="O411" s="53">
        <v>1768932.07</v>
      </c>
      <c r="P411" s="49">
        <f t="shared" si="26"/>
        <v>1.76893207</v>
      </c>
      <c r="Q411" s="20" t="str">
        <f t="shared" si="27"/>
        <v>Entre 1 y 3 millones</v>
      </c>
      <c r="R411" s="50">
        <v>336086074.88249999</v>
      </c>
      <c r="S411" s="78" t="s">
        <v>37</v>
      </c>
    </row>
    <row r="412" spans="1:19" ht="54.95" customHeight="1">
      <c r="A412" s="6">
        <v>410</v>
      </c>
      <c r="B412" s="14" t="s">
        <v>20</v>
      </c>
      <c r="C412" s="14" t="s">
        <v>30</v>
      </c>
      <c r="D412" s="13" t="s">
        <v>39</v>
      </c>
      <c r="E412" s="14" t="s">
        <v>134</v>
      </c>
      <c r="F412" s="14" t="s">
        <v>935</v>
      </c>
      <c r="G412" s="14" t="s">
        <v>936</v>
      </c>
      <c r="H412" s="14" t="s">
        <v>942</v>
      </c>
      <c r="I412" s="14" t="s">
        <v>938</v>
      </c>
      <c r="J412" s="7">
        <f t="shared" si="25"/>
        <v>2651571</v>
      </c>
      <c r="K412" s="20">
        <v>2651571</v>
      </c>
      <c r="L412" s="21" t="s">
        <v>943</v>
      </c>
      <c r="M412" s="20" t="s">
        <v>46</v>
      </c>
      <c r="N412" s="20" t="s">
        <v>126</v>
      </c>
      <c r="O412" s="53">
        <v>3232972.57</v>
      </c>
      <c r="P412" s="49">
        <f t="shared" si="26"/>
        <v>3.2329725699999998</v>
      </c>
      <c r="Q412" s="20" t="str">
        <f t="shared" si="27"/>
        <v>Entre 3 y 10 millones</v>
      </c>
      <c r="R412" s="50">
        <v>336086074.88249999</v>
      </c>
      <c r="S412" s="51" t="s">
        <v>37</v>
      </c>
    </row>
    <row r="413" spans="1:19" ht="54.95" customHeight="1">
      <c r="A413" s="6">
        <v>411</v>
      </c>
      <c r="B413" s="14" t="s">
        <v>20</v>
      </c>
      <c r="C413" s="14" t="s">
        <v>192</v>
      </c>
      <c r="D413" s="14" t="s">
        <v>145</v>
      </c>
      <c r="E413" s="14" t="s">
        <v>134</v>
      </c>
      <c r="F413" s="14" t="s">
        <v>935</v>
      </c>
      <c r="G413" s="34" t="s">
        <v>936</v>
      </c>
      <c r="H413" s="15" t="s">
        <v>944</v>
      </c>
      <c r="I413" s="14" t="s">
        <v>195</v>
      </c>
      <c r="J413" s="7" t="str">
        <f t="shared" si="25"/>
        <v>IDEA</v>
      </c>
      <c r="K413" s="20" t="s">
        <v>56</v>
      </c>
      <c r="L413" s="21" t="s">
        <v>945</v>
      </c>
      <c r="M413" s="20"/>
      <c r="N413" s="53"/>
      <c r="O413" s="53">
        <v>13000000</v>
      </c>
      <c r="P413" s="49">
        <f t="shared" si="26"/>
        <v>13</v>
      </c>
      <c r="Q413" s="20" t="str">
        <f t="shared" si="27"/>
        <v>Entre 10 y 30 millones</v>
      </c>
      <c r="R413" s="50" t="s">
        <v>141</v>
      </c>
      <c r="S413" s="51" t="s">
        <v>37</v>
      </c>
    </row>
    <row r="414" spans="1:19" ht="54.95" customHeight="1">
      <c r="A414" s="6">
        <v>412</v>
      </c>
      <c r="B414" s="14" t="s">
        <v>20</v>
      </c>
      <c r="C414" s="13" t="s">
        <v>192</v>
      </c>
      <c r="D414" s="13" t="s">
        <v>31</v>
      </c>
      <c r="E414" s="18" t="s">
        <v>134</v>
      </c>
      <c r="F414" s="13" t="s">
        <v>935</v>
      </c>
      <c r="G414" s="13" t="s">
        <v>936</v>
      </c>
      <c r="H414" s="13" t="s">
        <v>946</v>
      </c>
      <c r="I414" s="13" t="s">
        <v>947</v>
      </c>
      <c r="J414" s="7" t="str">
        <f t="shared" si="25"/>
        <v>IDEA</v>
      </c>
      <c r="K414" s="23" t="s">
        <v>56</v>
      </c>
      <c r="L414" s="24" t="s">
        <v>948</v>
      </c>
      <c r="M414" s="23" t="s">
        <v>115</v>
      </c>
      <c r="N414" s="23" t="s">
        <v>648</v>
      </c>
      <c r="O414" s="49">
        <v>12493719.460000001</v>
      </c>
      <c r="P414" s="49">
        <f t="shared" si="26"/>
        <v>12.493719460000001</v>
      </c>
      <c r="Q414" s="20" t="str">
        <f t="shared" si="27"/>
        <v>Entre 10 y 30 millones</v>
      </c>
      <c r="R414" s="50" t="s">
        <v>949</v>
      </c>
      <c r="S414" s="51" t="s">
        <v>37</v>
      </c>
    </row>
    <row r="415" spans="1:19" ht="54.95" customHeight="1">
      <c r="A415" s="6">
        <v>413</v>
      </c>
      <c r="B415" s="42" t="s">
        <v>20</v>
      </c>
      <c r="C415" s="42" t="s">
        <v>30</v>
      </c>
      <c r="D415" s="43" t="s">
        <v>39</v>
      </c>
      <c r="E415" s="14" t="s">
        <v>134</v>
      </c>
      <c r="F415" s="42" t="s">
        <v>935</v>
      </c>
      <c r="G415" s="42" t="s">
        <v>950</v>
      </c>
      <c r="H415" s="42" t="s">
        <v>951</v>
      </c>
      <c r="I415" s="42" t="s">
        <v>938</v>
      </c>
      <c r="J415" s="7">
        <f t="shared" si="25"/>
        <v>2369579</v>
      </c>
      <c r="K415" s="55">
        <v>2369579</v>
      </c>
      <c r="L415" s="21" t="s">
        <v>952</v>
      </c>
      <c r="M415" s="20" t="s">
        <v>46</v>
      </c>
      <c r="N415" s="55" t="s">
        <v>126</v>
      </c>
      <c r="O415" s="83">
        <v>8113248.25</v>
      </c>
      <c r="P415" s="49">
        <f t="shared" si="26"/>
        <v>8.1132482499999998</v>
      </c>
      <c r="Q415" s="20" t="str">
        <f t="shared" si="27"/>
        <v>Entre 3 y 10 millones</v>
      </c>
      <c r="R415" s="50">
        <v>336086074.88249999</v>
      </c>
      <c r="S415" s="76" t="s">
        <v>29</v>
      </c>
    </row>
    <row r="416" spans="1:19" ht="54.95" customHeight="1">
      <c r="A416" s="6">
        <v>414</v>
      </c>
      <c r="B416" s="42" t="s">
        <v>20</v>
      </c>
      <c r="C416" s="42" t="s">
        <v>30</v>
      </c>
      <c r="D416" s="43" t="s">
        <v>39</v>
      </c>
      <c r="E416" s="14" t="s">
        <v>134</v>
      </c>
      <c r="F416" s="42" t="s">
        <v>935</v>
      </c>
      <c r="G416" s="42" t="s">
        <v>950</v>
      </c>
      <c r="H416" s="42" t="s">
        <v>951</v>
      </c>
      <c r="I416" s="42" t="s">
        <v>938</v>
      </c>
      <c r="J416" s="7">
        <f t="shared" si="25"/>
        <v>2510374</v>
      </c>
      <c r="K416" s="55">
        <v>2510374</v>
      </c>
      <c r="L416" s="21" t="s">
        <v>953</v>
      </c>
      <c r="M416" s="20" t="s">
        <v>115</v>
      </c>
      <c r="N416" s="55" t="s">
        <v>116</v>
      </c>
      <c r="O416" s="83">
        <v>392327.19</v>
      </c>
      <c r="P416" s="49">
        <f t="shared" si="26"/>
        <v>0.39232718999999999</v>
      </c>
      <c r="Q416" s="20" t="str">
        <f t="shared" si="27"/>
        <v>Menos de 1 millón</v>
      </c>
      <c r="R416" s="50">
        <v>336086074.88249999</v>
      </c>
      <c r="S416" s="76" t="s">
        <v>29</v>
      </c>
    </row>
    <row r="417" spans="1:19" ht="54.95" customHeight="1">
      <c r="A417" s="6">
        <v>415</v>
      </c>
      <c r="B417" s="42" t="s">
        <v>20</v>
      </c>
      <c r="C417" s="42" t="s">
        <v>30</v>
      </c>
      <c r="D417" s="42" t="s">
        <v>39</v>
      </c>
      <c r="E417" s="14" t="s">
        <v>134</v>
      </c>
      <c r="F417" s="42" t="s">
        <v>935</v>
      </c>
      <c r="G417" s="42" t="s">
        <v>950</v>
      </c>
      <c r="H417" s="42" t="s">
        <v>954</v>
      </c>
      <c r="I417" s="42" t="s">
        <v>195</v>
      </c>
      <c r="J417" s="7">
        <f t="shared" si="25"/>
        <v>2260618</v>
      </c>
      <c r="K417" s="55">
        <v>2260618</v>
      </c>
      <c r="L417" s="21" t="s">
        <v>955</v>
      </c>
      <c r="M417" s="20" t="s">
        <v>121</v>
      </c>
      <c r="N417" s="55" t="s">
        <v>122</v>
      </c>
      <c r="O417" s="83">
        <v>4583043.5</v>
      </c>
      <c r="P417" s="49">
        <f t="shared" si="26"/>
        <v>4.5830434999999996</v>
      </c>
      <c r="Q417" s="20" t="str">
        <f t="shared" si="27"/>
        <v>Entre 3 y 10 millones</v>
      </c>
      <c r="R417" s="50" t="s">
        <v>141</v>
      </c>
      <c r="S417" s="76" t="s">
        <v>29</v>
      </c>
    </row>
    <row r="418" spans="1:19" ht="54.95" customHeight="1">
      <c r="A418" s="6">
        <v>416</v>
      </c>
      <c r="B418" s="42" t="s">
        <v>20</v>
      </c>
      <c r="C418" s="42" t="s">
        <v>30</v>
      </c>
      <c r="D418" s="42" t="s">
        <v>39</v>
      </c>
      <c r="E418" s="42" t="s">
        <v>134</v>
      </c>
      <c r="F418" s="42" t="s">
        <v>935</v>
      </c>
      <c r="G418" s="42" t="s">
        <v>950</v>
      </c>
      <c r="H418" s="42" t="s">
        <v>954</v>
      </c>
      <c r="I418" s="42" t="s">
        <v>195</v>
      </c>
      <c r="J418" s="7">
        <f t="shared" si="25"/>
        <v>2327885</v>
      </c>
      <c r="K418" s="55">
        <v>2327885</v>
      </c>
      <c r="L418" s="21" t="s">
        <v>956</v>
      </c>
      <c r="M418" s="20" t="s">
        <v>121</v>
      </c>
      <c r="N418" s="55" t="s">
        <v>122</v>
      </c>
      <c r="O418" s="83">
        <v>4372261.7</v>
      </c>
      <c r="P418" s="49">
        <f t="shared" si="26"/>
        <v>4.3722617000000001</v>
      </c>
      <c r="Q418" s="20" t="str">
        <f t="shared" si="27"/>
        <v>Entre 3 y 10 millones</v>
      </c>
      <c r="R418" s="50" t="s">
        <v>141</v>
      </c>
      <c r="S418" s="76" t="s">
        <v>29</v>
      </c>
    </row>
    <row r="419" spans="1:19" ht="54.95" customHeight="1">
      <c r="A419" s="6">
        <v>417</v>
      </c>
      <c r="B419" s="42" t="s">
        <v>20</v>
      </c>
      <c r="C419" s="42" t="s">
        <v>30</v>
      </c>
      <c r="D419" s="43" t="s">
        <v>39</v>
      </c>
      <c r="E419" s="42" t="s">
        <v>134</v>
      </c>
      <c r="F419" s="42" t="s">
        <v>935</v>
      </c>
      <c r="G419" s="42" t="s">
        <v>950</v>
      </c>
      <c r="H419" s="42" t="s">
        <v>957</v>
      </c>
      <c r="I419" s="42" t="s">
        <v>938</v>
      </c>
      <c r="J419" s="7">
        <f t="shared" si="25"/>
        <v>2468227</v>
      </c>
      <c r="K419" s="55">
        <v>2468227</v>
      </c>
      <c r="L419" s="21" t="s">
        <v>958</v>
      </c>
      <c r="M419" s="55" t="s">
        <v>46</v>
      </c>
      <c r="N419" s="55" t="s">
        <v>126</v>
      </c>
      <c r="O419" s="83">
        <v>7836642.4000000004</v>
      </c>
      <c r="P419" s="49">
        <f t="shared" si="26"/>
        <v>7.8366424000000006</v>
      </c>
      <c r="Q419" s="20" t="str">
        <f t="shared" si="27"/>
        <v>Entre 3 y 10 millones</v>
      </c>
      <c r="R419" s="50">
        <v>336086074.88249999</v>
      </c>
      <c r="S419" s="76" t="s">
        <v>29</v>
      </c>
    </row>
    <row r="420" spans="1:19" ht="54.95" customHeight="1">
      <c r="A420" s="6">
        <v>418</v>
      </c>
      <c r="B420" s="22" t="s">
        <v>20</v>
      </c>
      <c r="C420" s="22" t="s">
        <v>30</v>
      </c>
      <c r="D420" s="40" t="s">
        <v>39</v>
      </c>
      <c r="E420" s="22" t="s">
        <v>134</v>
      </c>
      <c r="F420" s="22" t="s">
        <v>935</v>
      </c>
      <c r="G420" s="22" t="s">
        <v>950</v>
      </c>
      <c r="H420" s="22" t="s">
        <v>957</v>
      </c>
      <c r="I420" s="22" t="s">
        <v>938</v>
      </c>
      <c r="J420" s="7">
        <f t="shared" si="25"/>
        <v>2482998</v>
      </c>
      <c r="K420" s="55">
        <v>2482998</v>
      </c>
      <c r="L420" s="21" t="s">
        <v>959</v>
      </c>
      <c r="M420" s="20" t="s">
        <v>46</v>
      </c>
      <c r="N420" s="55" t="s">
        <v>126</v>
      </c>
      <c r="O420" s="83">
        <v>12473087.560000001</v>
      </c>
      <c r="P420" s="49">
        <f t="shared" si="26"/>
        <v>12.47308756</v>
      </c>
      <c r="Q420" s="20" t="str">
        <f t="shared" si="27"/>
        <v>Entre 10 y 30 millones</v>
      </c>
      <c r="R420" s="50">
        <v>336086074.88249999</v>
      </c>
      <c r="S420" s="76" t="s">
        <v>37</v>
      </c>
    </row>
    <row r="421" spans="1:19" ht="54.95" customHeight="1">
      <c r="A421" s="6">
        <v>419</v>
      </c>
      <c r="B421" s="14" t="s">
        <v>20</v>
      </c>
      <c r="C421" s="14" t="s">
        <v>30</v>
      </c>
      <c r="D421" s="14" t="s">
        <v>31</v>
      </c>
      <c r="E421" s="22" t="s">
        <v>134</v>
      </c>
      <c r="F421" s="14" t="s">
        <v>935</v>
      </c>
      <c r="G421" s="14" t="s">
        <v>935</v>
      </c>
      <c r="H421" s="14" t="s">
        <v>960</v>
      </c>
      <c r="I421" s="14" t="s">
        <v>881</v>
      </c>
      <c r="J421" s="7">
        <f t="shared" si="25"/>
        <v>2611448</v>
      </c>
      <c r="K421" s="20">
        <v>2611448</v>
      </c>
      <c r="L421" s="21" t="s">
        <v>961</v>
      </c>
      <c r="M421" s="20" t="s">
        <v>41</v>
      </c>
      <c r="N421" s="20" t="s">
        <v>49</v>
      </c>
      <c r="O421" s="53">
        <v>47521479.960000001</v>
      </c>
      <c r="P421" s="49">
        <f t="shared" si="26"/>
        <v>47.521479960000001</v>
      </c>
      <c r="Q421" s="20" t="str">
        <f t="shared" si="27"/>
        <v>Entre 30 y 50 millones</v>
      </c>
      <c r="R421" s="50" t="s">
        <v>141</v>
      </c>
      <c r="S421" s="76" t="s">
        <v>37</v>
      </c>
    </row>
    <row r="422" spans="1:19" ht="54.95" customHeight="1">
      <c r="A422" s="6">
        <v>420</v>
      </c>
      <c r="B422" s="14" t="s">
        <v>20</v>
      </c>
      <c r="C422" s="14" t="s">
        <v>30</v>
      </c>
      <c r="D422" s="13" t="s">
        <v>39</v>
      </c>
      <c r="E422" s="22" t="s">
        <v>134</v>
      </c>
      <c r="F422" s="14" t="s">
        <v>935</v>
      </c>
      <c r="G422" s="14" t="s">
        <v>935</v>
      </c>
      <c r="H422" s="14" t="s">
        <v>962</v>
      </c>
      <c r="I422" s="14" t="s">
        <v>938</v>
      </c>
      <c r="J422" s="7">
        <f t="shared" si="25"/>
        <v>2591505</v>
      </c>
      <c r="K422" s="20">
        <v>2591505</v>
      </c>
      <c r="L422" s="21" t="s">
        <v>963</v>
      </c>
      <c r="M422" s="20" t="s">
        <v>46</v>
      </c>
      <c r="N422" s="20" t="s">
        <v>126</v>
      </c>
      <c r="O422" s="53">
        <v>8291377.29</v>
      </c>
      <c r="P422" s="49">
        <f t="shared" si="26"/>
        <v>8.2913772899999998</v>
      </c>
      <c r="Q422" s="20" t="str">
        <f t="shared" si="27"/>
        <v>Entre 3 y 10 millones</v>
      </c>
      <c r="R422" s="50">
        <v>336086074.88249999</v>
      </c>
      <c r="S422" s="51" t="s">
        <v>37</v>
      </c>
    </row>
    <row r="423" spans="1:19" ht="54.95" customHeight="1">
      <c r="A423" s="6">
        <v>421</v>
      </c>
      <c r="B423" s="14" t="s">
        <v>20</v>
      </c>
      <c r="C423" s="14" t="s">
        <v>30</v>
      </c>
      <c r="D423" s="40" t="s">
        <v>39</v>
      </c>
      <c r="E423" s="14" t="s">
        <v>134</v>
      </c>
      <c r="F423" s="14" t="s">
        <v>935</v>
      </c>
      <c r="G423" s="14" t="s">
        <v>935</v>
      </c>
      <c r="H423" s="14" t="s">
        <v>962</v>
      </c>
      <c r="I423" s="14" t="s">
        <v>938</v>
      </c>
      <c r="J423" s="7">
        <f t="shared" si="25"/>
        <v>2591523</v>
      </c>
      <c r="K423" s="20">
        <v>2591523</v>
      </c>
      <c r="L423" s="21" t="s">
        <v>964</v>
      </c>
      <c r="M423" s="20" t="s">
        <v>115</v>
      </c>
      <c r="N423" s="20" t="s">
        <v>116</v>
      </c>
      <c r="O423" s="53">
        <v>820138.44</v>
      </c>
      <c r="P423" s="49">
        <f t="shared" si="26"/>
        <v>0.82013843999999991</v>
      </c>
      <c r="Q423" s="20" t="str">
        <f t="shared" si="27"/>
        <v>Menos de 1 millón</v>
      </c>
      <c r="R423" s="50">
        <v>336086074.88249999</v>
      </c>
      <c r="S423" s="51" t="s">
        <v>37</v>
      </c>
    </row>
    <row r="424" spans="1:19" ht="54.95" customHeight="1">
      <c r="A424" s="6">
        <v>422</v>
      </c>
      <c r="B424" s="14" t="s">
        <v>20</v>
      </c>
      <c r="C424" s="14" t="s">
        <v>30</v>
      </c>
      <c r="D424" s="13" t="s">
        <v>39</v>
      </c>
      <c r="E424" s="14" t="s">
        <v>134</v>
      </c>
      <c r="F424" s="14" t="s">
        <v>935</v>
      </c>
      <c r="G424" s="14" t="s">
        <v>935</v>
      </c>
      <c r="H424" s="14" t="s">
        <v>962</v>
      </c>
      <c r="I424" s="14" t="s">
        <v>938</v>
      </c>
      <c r="J424" s="7">
        <f t="shared" si="25"/>
        <v>2599224</v>
      </c>
      <c r="K424" s="20">
        <v>2599224</v>
      </c>
      <c r="L424" s="21" t="s">
        <v>965</v>
      </c>
      <c r="M424" s="20" t="s">
        <v>46</v>
      </c>
      <c r="N424" s="20" t="s">
        <v>47</v>
      </c>
      <c r="O424" s="53">
        <v>3146614.75</v>
      </c>
      <c r="P424" s="49">
        <f t="shared" si="26"/>
        <v>3.1466147499999999</v>
      </c>
      <c r="Q424" s="20" t="str">
        <f t="shared" si="27"/>
        <v>Entre 3 y 10 millones</v>
      </c>
      <c r="R424" s="50">
        <v>336086074.88249999</v>
      </c>
      <c r="S424" s="51" t="s">
        <v>37</v>
      </c>
    </row>
    <row r="425" spans="1:19" ht="73.5" customHeight="1">
      <c r="A425" s="6">
        <v>423</v>
      </c>
      <c r="B425" s="14" t="s">
        <v>20</v>
      </c>
      <c r="C425" s="14" t="s">
        <v>30</v>
      </c>
      <c r="D425" s="13" t="s">
        <v>39</v>
      </c>
      <c r="E425" s="14" t="s">
        <v>134</v>
      </c>
      <c r="F425" s="14" t="s">
        <v>935</v>
      </c>
      <c r="G425" s="14" t="s">
        <v>935</v>
      </c>
      <c r="H425" s="14" t="s">
        <v>966</v>
      </c>
      <c r="I425" s="14" t="s">
        <v>938</v>
      </c>
      <c r="J425" s="7">
        <f t="shared" si="25"/>
        <v>2664656</v>
      </c>
      <c r="K425" s="20">
        <v>2664656</v>
      </c>
      <c r="L425" s="21" t="s">
        <v>967</v>
      </c>
      <c r="M425" s="20" t="s">
        <v>46</v>
      </c>
      <c r="N425" s="20" t="s">
        <v>47</v>
      </c>
      <c r="O425" s="53">
        <v>9029130.3699999992</v>
      </c>
      <c r="P425" s="49">
        <f t="shared" si="26"/>
        <v>9.029130369999999</v>
      </c>
      <c r="Q425" s="20" t="str">
        <f t="shared" si="27"/>
        <v>Entre 3 y 10 millones</v>
      </c>
      <c r="R425" s="50">
        <v>336086074.88249999</v>
      </c>
      <c r="S425" s="51" t="s">
        <v>37</v>
      </c>
    </row>
    <row r="426" spans="1:19" ht="54.95" customHeight="1">
      <c r="A426" s="6">
        <v>424</v>
      </c>
      <c r="B426" s="14" t="s">
        <v>155</v>
      </c>
      <c r="C426" s="14" t="s">
        <v>30</v>
      </c>
      <c r="D426" s="14" t="s">
        <v>39</v>
      </c>
      <c r="E426" s="14" t="s">
        <v>134</v>
      </c>
      <c r="F426" s="14" t="s">
        <v>968</v>
      </c>
      <c r="G426" s="14" t="s">
        <v>969</v>
      </c>
      <c r="H426" s="14" t="s">
        <v>970</v>
      </c>
      <c r="I426" s="14" t="s">
        <v>881</v>
      </c>
      <c r="J426" s="7">
        <f t="shared" si="25"/>
        <v>2163278</v>
      </c>
      <c r="K426" s="20">
        <v>2163278</v>
      </c>
      <c r="L426" s="21" t="s">
        <v>971</v>
      </c>
      <c r="M426" s="20" t="s">
        <v>41</v>
      </c>
      <c r="N426" s="20" t="s">
        <v>49</v>
      </c>
      <c r="O426" s="53">
        <v>10103293</v>
      </c>
      <c r="P426" s="49">
        <f t="shared" si="26"/>
        <v>10.103293000000001</v>
      </c>
      <c r="Q426" s="20" t="str">
        <f t="shared" si="27"/>
        <v>Entre 10 y 30 millones</v>
      </c>
      <c r="R426" s="50" t="s">
        <v>141</v>
      </c>
      <c r="S426" s="51" t="s">
        <v>29</v>
      </c>
    </row>
    <row r="427" spans="1:19" ht="54.95" customHeight="1">
      <c r="A427" s="6">
        <v>425</v>
      </c>
      <c r="B427" s="13" t="s">
        <v>38</v>
      </c>
      <c r="C427" s="13" t="s">
        <v>30</v>
      </c>
      <c r="D427" s="13" t="s">
        <v>31</v>
      </c>
      <c r="E427" s="18" t="s">
        <v>105</v>
      </c>
      <c r="F427" s="13" t="s">
        <v>968</v>
      </c>
      <c r="G427" s="13" t="s">
        <v>969</v>
      </c>
      <c r="H427" s="13" t="s">
        <v>972</v>
      </c>
      <c r="I427" s="15" t="s">
        <v>973</v>
      </c>
      <c r="J427" s="7">
        <f t="shared" si="25"/>
        <v>2676713</v>
      </c>
      <c r="K427" s="20">
        <v>2676713</v>
      </c>
      <c r="L427" s="24" t="s">
        <v>974</v>
      </c>
      <c r="M427" s="23" t="s">
        <v>121</v>
      </c>
      <c r="N427" s="23" t="s">
        <v>122</v>
      </c>
      <c r="O427" s="53">
        <v>1790492.34</v>
      </c>
      <c r="P427" s="49">
        <f t="shared" si="26"/>
        <v>1.7904923400000001</v>
      </c>
      <c r="Q427" s="20" t="str">
        <f t="shared" si="27"/>
        <v>Entre 1 y 3 millones</v>
      </c>
      <c r="R427" s="50">
        <v>5251916.9050000003</v>
      </c>
      <c r="S427" s="51" t="s">
        <v>37</v>
      </c>
    </row>
    <row r="428" spans="1:19" ht="54.95" customHeight="1">
      <c r="A428" s="6">
        <v>426</v>
      </c>
      <c r="B428" s="14" t="s">
        <v>20</v>
      </c>
      <c r="C428" s="14" t="s">
        <v>30</v>
      </c>
      <c r="D428" s="14" t="s">
        <v>31</v>
      </c>
      <c r="E428" s="14" t="s">
        <v>134</v>
      </c>
      <c r="F428" s="14" t="s">
        <v>968</v>
      </c>
      <c r="G428" s="14" t="s">
        <v>975</v>
      </c>
      <c r="H428" s="14" t="s">
        <v>975</v>
      </c>
      <c r="I428" s="14" t="s">
        <v>331</v>
      </c>
      <c r="J428" s="7">
        <f t="shared" si="25"/>
        <v>2523928</v>
      </c>
      <c r="K428" s="20">
        <v>2523928</v>
      </c>
      <c r="L428" s="21" t="s">
        <v>976</v>
      </c>
      <c r="M428" s="23" t="s">
        <v>63</v>
      </c>
      <c r="N428" s="20" t="s">
        <v>64</v>
      </c>
      <c r="O428" s="53">
        <v>53919806.590000004</v>
      </c>
      <c r="P428" s="49">
        <f t="shared" si="26"/>
        <v>53.91980659</v>
      </c>
      <c r="Q428" s="20" t="str">
        <f t="shared" si="27"/>
        <v>Entre 50 y 100 millones</v>
      </c>
      <c r="R428" s="50" t="s">
        <v>141</v>
      </c>
      <c r="S428" s="51" t="s">
        <v>37</v>
      </c>
    </row>
    <row r="429" spans="1:19" ht="54.95" customHeight="1">
      <c r="A429" s="6">
        <v>427</v>
      </c>
      <c r="B429" s="13" t="s">
        <v>38</v>
      </c>
      <c r="C429" s="13" t="s">
        <v>30</v>
      </c>
      <c r="D429" s="13" t="s">
        <v>31</v>
      </c>
      <c r="E429" s="18" t="s">
        <v>23</v>
      </c>
      <c r="F429" s="13" t="s">
        <v>968</v>
      </c>
      <c r="G429" s="13" t="s">
        <v>968</v>
      </c>
      <c r="H429" s="13" t="s">
        <v>977</v>
      </c>
      <c r="I429" s="17" t="s">
        <v>978</v>
      </c>
      <c r="J429" s="7">
        <f t="shared" si="25"/>
        <v>2675621</v>
      </c>
      <c r="K429" s="60">
        <v>2675621</v>
      </c>
      <c r="L429" s="61" t="s">
        <v>979</v>
      </c>
      <c r="M429" s="20" t="s">
        <v>46</v>
      </c>
      <c r="N429" s="49" t="s">
        <v>99</v>
      </c>
      <c r="O429" s="62">
        <v>67909680</v>
      </c>
      <c r="P429" s="49">
        <f t="shared" si="26"/>
        <v>67.909679999999994</v>
      </c>
      <c r="Q429" s="20" t="str">
        <f t="shared" si="27"/>
        <v>Entre 50 y 100 millones</v>
      </c>
      <c r="R429" s="50">
        <v>969624993.29750001</v>
      </c>
      <c r="S429" s="63" t="s">
        <v>37</v>
      </c>
    </row>
    <row r="430" spans="1:19" ht="54.95" customHeight="1">
      <c r="A430" s="6">
        <v>428</v>
      </c>
      <c r="B430" s="13" t="s">
        <v>38</v>
      </c>
      <c r="C430" s="13" t="s">
        <v>30</v>
      </c>
      <c r="D430" s="13" t="s">
        <v>31</v>
      </c>
      <c r="E430" s="18" t="s">
        <v>23</v>
      </c>
      <c r="F430" s="13" t="s">
        <v>968</v>
      </c>
      <c r="G430" s="13" t="s">
        <v>968</v>
      </c>
      <c r="H430" s="13" t="s">
        <v>970</v>
      </c>
      <c r="I430" s="17" t="s">
        <v>978</v>
      </c>
      <c r="J430" s="7">
        <f t="shared" si="25"/>
        <v>2618414</v>
      </c>
      <c r="K430" s="60">
        <v>2618414</v>
      </c>
      <c r="L430" s="61" t="s">
        <v>980</v>
      </c>
      <c r="M430" s="20" t="s">
        <v>46</v>
      </c>
      <c r="N430" s="49" t="s">
        <v>981</v>
      </c>
      <c r="O430" s="62">
        <v>18318915</v>
      </c>
      <c r="P430" s="49">
        <f t="shared" si="26"/>
        <v>18.318915000000001</v>
      </c>
      <c r="Q430" s="20" t="str">
        <f t="shared" si="27"/>
        <v>Entre 10 y 30 millones</v>
      </c>
      <c r="R430" s="50">
        <v>969624993.29750001</v>
      </c>
      <c r="S430" s="63" t="s">
        <v>37</v>
      </c>
    </row>
    <row r="431" spans="1:19" ht="54.95" customHeight="1">
      <c r="A431" s="6">
        <v>429</v>
      </c>
      <c r="B431" s="13" t="s">
        <v>38</v>
      </c>
      <c r="C431" s="13" t="s">
        <v>30</v>
      </c>
      <c r="D431" s="13" t="s">
        <v>31</v>
      </c>
      <c r="E431" s="18" t="s">
        <v>23</v>
      </c>
      <c r="F431" s="13" t="s">
        <v>968</v>
      </c>
      <c r="G431" s="13" t="s">
        <v>968</v>
      </c>
      <c r="H431" s="13" t="s">
        <v>970</v>
      </c>
      <c r="I431" s="17" t="s">
        <v>978</v>
      </c>
      <c r="J431" s="7">
        <f t="shared" si="25"/>
        <v>2675589</v>
      </c>
      <c r="K431" s="60">
        <v>2675589</v>
      </c>
      <c r="L431" s="61" t="s">
        <v>982</v>
      </c>
      <c r="M431" s="20" t="s">
        <v>46</v>
      </c>
      <c r="N431" s="49" t="s">
        <v>99</v>
      </c>
      <c r="O431" s="62">
        <v>51930690</v>
      </c>
      <c r="P431" s="49">
        <f t="shared" si="26"/>
        <v>51.930689999999998</v>
      </c>
      <c r="Q431" s="20" t="str">
        <f t="shared" si="27"/>
        <v>Entre 50 y 100 millones</v>
      </c>
      <c r="R431" s="50">
        <v>969624993.29750001</v>
      </c>
      <c r="S431" s="63" t="s">
        <v>37</v>
      </c>
    </row>
    <row r="432" spans="1:19" ht="54.95" customHeight="1">
      <c r="A432" s="6">
        <v>430</v>
      </c>
      <c r="B432" s="13" t="s">
        <v>179</v>
      </c>
      <c r="C432" s="13" t="s">
        <v>30</v>
      </c>
      <c r="D432" s="13" t="s">
        <v>31</v>
      </c>
      <c r="E432" s="18" t="s">
        <v>23</v>
      </c>
      <c r="F432" s="13" t="s">
        <v>968</v>
      </c>
      <c r="G432" s="13" t="s">
        <v>968</v>
      </c>
      <c r="H432" s="13" t="s">
        <v>968</v>
      </c>
      <c r="I432" s="17" t="s">
        <v>978</v>
      </c>
      <c r="J432" s="7">
        <f t="shared" si="25"/>
        <v>2606039</v>
      </c>
      <c r="K432" s="23">
        <v>2606039</v>
      </c>
      <c r="L432" s="24" t="s">
        <v>983</v>
      </c>
      <c r="M432" s="20" t="s">
        <v>41</v>
      </c>
      <c r="N432" s="23" t="s">
        <v>49</v>
      </c>
      <c r="O432" s="49">
        <v>57453255.630000003</v>
      </c>
      <c r="P432" s="49">
        <f t="shared" si="26"/>
        <v>57.453255630000001</v>
      </c>
      <c r="Q432" s="20" t="str">
        <f t="shared" si="27"/>
        <v>Entre 50 y 100 millones</v>
      </c>
      <c r="R432" s="50">
        <v>969624993.29750001</v>
      </c>
      <c r="S432" s="66" t="s">
        <v>37</v>
      </c>
    </row>
    <row r="433" spans="1:19" ht="54.95" customHeight="1">
      <c r="A433" s="6">
        <v>431</v>
      </c>
      <c r="B433" s="13" t="s">
        <v>38</v>
      </c>
      <c r="C433" s="13" t="s">
        <v>30</v>
      </c>
      <c r="D433" s="13" t="s">
        <v>31</v>
      </c>
      <c r="E433" s="18" t="s">
        <v>23</v>
      </c>
      <c r="F433" s="13" t="s">
        <v>968</v>
      </c>
      <c r="G433" s="13" t="s">
        <v>968</v>
      </c>
      <c r="H433" s="13" t="s">
        <v>984</v>
      </c>
      <c r="I433" s="17" t="s">
        <v>978</v>
      </c>
      <c r="J433" s="7">
        <f t="shared" si="25"/>
        <v>2675488</v>
      </c>
      <c r="K433" s="20">
        <v>2675488</v>
      </c>
      <c r="L433" s="24" t="s">
        <v>985</v>
      </c>
      <c r="M433" s="23" t="s">
        <v>288</v>
      </c>
      <c r="N433" s="20" t="s">
        <v>289</v>
      </c>
      <c r="O433" s="53">
        <v>32599757.039999999</v>
      </c>
      <c r="P433" s="49">
        <f t="shared" si="26"/>
        <v>32.59975704</v>
      </c>
      <c r="Q433" s="20" t="str">
        <f t="shared" si="27"/>
        <v>Entre 30 y 50 millones</v>
      </c>
      <c r="R433" s="50">
        <v>969624993.29750001</v>
      </c>
      <c r="S433" s="51" t="s">
        <v>37</v>
      </c>
    </row>
    <row r="434" spans="1:19" ht="54.95" customHeight="1">
      <c r="A434" s="6">
        <v>432</v>
      </c>
      <c r="B434" s="13" t="s">
        <v>38</v>
      </c>
      <c r="C434" s="13" t="s">
        <v>30</v>
      </c>
      <c r="D434" s="13" t="s">
        <v>31</v>
      </c>
      <c r="E434" s="18" t="s">
        <v>23</v>
      </c>
      <c r="F434" s="13" t="s">
        <v>968</v>
      </c>
      <c r="G434" s="13" t="s">
        <v>968</v>
      </c>
      <c r="H434" s="13" t="s">
        <v>986</v>
      </c>
      <c r="I434" s="17" t="s">
        <v>978</v>
      </c>
      <c r="J434" s="7">
        <f t="shared" si="25"/>
        <v>2675571</v>
      </c>
      <c r="K434" s="60">
        <v>2675571</v>
      </c>
      <c r="L434" s="61" t="s">
        <v>987</v>
      </c>
      <c r="M434" s="20" t="s">
        <v>46</v>
      </c>
      <c r="N434" s="49" t="s">
        <v>99</v>
      </c>
      <c r="O434" s="62">
        <v>55544939</v>
      </c>
      <c r="P434" s="49">
        <f t="shared" si="26"/>
        <v>55.544938999999999</v>
      </c>
      <c r="Q434" s="20" t="str">
        <f t="shared" si="27"/>
        <v>Entre 50 y 100 millones</v>
      </c>
      <c r="R434" s="50">
        <v>969624993.29750001</v>
      </c>
      <c r="S434" s="63" t="s">
        <v>37</v>
      </c>
    </row>
    <row r="435" spans="1:19" ht="54.95" customHeight="1">
      <c r="A435" s="6">
        <v>433</v>
      </c>
      <c r="B435" s="14" t="s">
        <v>20</v>
      </c>
      <c r="C435" s="14" t="s">
        <v>30</v>
      </c>
      <c r="D435" s="14" t="s">
        <v>31</v>
      </c>
      <c r="E435" s="14" t="s">
        <v>105</v>
      </c>
      <c r="F435" s="14" t="s">
        <v>988</v>
      </c>
      <c r="G435" s="14" t="s">
        <v>989</v>
      </c>
      <c r="H435" s="14" t="s">
        <v>990</v>
      </c>
      <c r="I435" s="14" t="s">
        <v>991</v>
      </c>
      <c r="J435" s="7">
        <f t="shared" si="25"/>
        <v>2571298</v>
      </c>
      <c r="K435" s="20">
        <v>2571298</v>
      </c>
      <c r="L435" s="24" t="s">
        <v>992</v>
      </c>
      <c r="M435" s="20" t="s">
        <v>41</v>
      </c>
      <c r="N435" s="20" t="s">
        <v>42</v>
      </c>
      <c r="O435" s="73">
        <v>2794876.94</v>
      </c>
      <c r="P435" s="49">
        <f t="shared" si="26"/>
        <v>2.79487694</v>
      </c>
      <c r="Q435" s="20" t="s">
        <v>358</v>
      </c>
      <c r="R435" s="50">
        <v>11107734</v>
      </c>
      <c r="S435" s="51" t="s">
        <v>37</v>
      </c>
    </row>
    <row r="436" spans="1:19" ht="54.95" customHeight="1">
      <c r="A436" s="6">
        <v>434</v>
      </c>
      <c r="B436" s="13" t="s">
        <v>20</v>
      </c>
      <c r="C436" s="13" t="s">
        <v>30</v>
      </c>
      <c r="D436" s="13" t="s">
        <v>56</v>
      </c>
      <c r="E436" s="14" t="s">
        <v>105</v>
      </c>
      <c r="F436" s="14" t="s">
        <v>988</v>
      </c>
      <c r="G436" s="14" t="s">
        <v>989</v>
      </c>
      <c r="H436" s="14" t="s">
        <v>990</v>
      </c>
      <c r="I436" s="14" t="s">
        <v>991</v>
      </c>
      <c r="J436" s="7" t="str">
        <f t="shared" si="25"/>
        <v>IDEA</v>
      </c>
      <c r="K436" s="23" t="s">
        <v>56</v>
      </c>
      <c r="L436" s="24" t="s">
        <v>993</v>
      </c>
      <c r="M436" s="20" t="s">
        <v>41</v>
      </c>
      <c r="N436" s="23" t="s">
        <v>49</v>
      </c>
      <c r="O436" s="72">
        <v>3450000</v>
      </c>
      <c r="P436" s="49">
        <f t="shared" si="26"/>
        <v>3.45</v>
      </c>
      <c r="Q436" s="20" t="s">
        <v>416</v>
      </c>
      <c r="R436" s="50">
        <v>11107734</v>
      </c>
      <c r="S436" s="51" t="s">
        <v>60</v>
      </c>
    </row>
    <row r="437" spans="1:19" ht="54.95" customHeight="1">
      <c r="A437" s="6">
        <v>435</v>
      </c>
      <c r="B437" s="14" t="s">
        <v>20</v>
      </c>
      <c r="C437" s="13" t="s">
        <v>30</v>
      </c>
      <c r="D437" s="13" t="s">
        <v>56</v>
      </c>
      <c r="E437" s="14" t="s">
        <v>105</v>
      </c>
      <c r="F437" s="14" t="s">
        <v>988</v>
      </c>
      <c r="G437" s="14" t="s">
        <v>989</v>
      </c>
      <c r="H437" s="14" t="s">
        <v>990</v>
      </c>
      <c r="I437" s="14" t="s">
        <v>991</v>
      </c>
      <c r="J437" s="7" t="str">
        <f t="shared" si="25"/>
        <v>IDEA</v>
      </c>
      <c r="K437" s="23" t="s">
        <v>56</v>
      </c>
      <c r="L437" s="24" t="s">
        <v>994</v>
      </c>
      <c r="M437" s="20" t="s">
        <v>46</v>
      </c>
      <c r="N437" s="23" t="s">
        <v>47</v>
      </c>
      <c r="O437" s="72">
        <v>4478082</v>
      </c>
      <c r="P437" s="49">
        <f t="shared" si="26"/>
        <v>4.4780819999999997</v>
      </c>
      <c r="Q437" s="20" t="s">
        <v>416</v>
      </c>
      <c r="R437" s="50">
        <v>11107734</v>
      </c>
      <c r="S437" s="51" t="s">
        <v>60</v>
      </c>
    </row>
    <row r="438" spans="1:19" ht="54.95" customHeight="1">
      <c r="A438" s="6">
        <v>436</v>
      </c>
      <c r="B438" s="13" t="s">
        <v>20</v>
      </c>
      <c r="C438" s="13" t="s">
        <v>30</v>
      </c>
      <c r="D438" s="13" t="s">
        <v>56</v>
      </c>
      <c r="E438" s="14" t="s">
        <v>105</v>
      </c>
      <c r="F438" s="14" t="s">
        <v>988</v>
      </c>
      <c r="G438" s="14" t="s">
        <v>989</v>
      </c>
      <c r="H438" s="14" t="s">
        <v>990</v>
      </c>
      <c r="I438" s="14" t="s">
        <v>991</v>
      </c>
      <c r="J438" s="7" t="str">
        <f t="shared" si="25"/>
        <v>IDEA</v>
      </c>
      <c r="K438" s="23" t="s">
        <v>56</v>
      </c>
      <c r="L438" s="24" t="s">
        <v>995</v>
      </c>
      <c r="M438" s="20" t="s">
        <v>41</v>
      </c>
      <c r="N438" s="23" t="s">
        <v>184</v>
      </c>
      <c r="O438" s="72">
        <v>1803059</v>
      </c>
      <c r="P438" s="49">
        <f t="shared" si="26"/>
        <v>1.803059</v>
      </c>
      <c r="Q438" s="20" t="s">
        <v>358</v>
      </c>
      <c r="R438" s="50">
        <v>11107734</v>
      </c>
      <c r="S438" s="51" t="s">
        <v>60</v>
      </c>
    </row>
    <row r="439" spans="1:19" ht="54.95" customHeight="1">
      <c r="A439" s="6">
        <v>437</v>
      </c>
      <c r="B439" s="14" t="s">
        <v>20</v>
      </c>
      <c r="C439" s="14" t="s">
        <v>30</v>
      </c>
      <c r="D439" s="13" t="s">
        <v>39</v>
      </c>
      <c r="E439" s="14" t="s">
        <v>134</v>
      </c>
      <c r="F439" s="14" t="s">
        <v>988</v>
      </c>
      <c r="G439" s="14" t="s">
        <v>996</v>
      </c>
      <c r="H439" s="14" t="s">
        <v>996</v>
      </c>
      <c r="I439" s="14" t="s">
        <v>997</v>
      </c>
      <c r="J439" s="7">
        <f t="shared" si="25"/>
        <v>2553791</v>
      </c>
      <c r="K439" s="20">
        <v>2553791</v>
      </c>
      <c r="L439" s="21" t="s">
        <v>998</v>
      </c>
      <c r="M439" s="20" t="s">
        <v>46</v>
      </c>
      <c r="N439" s="20" t="s">
        <v>126</v>
      </c>
      <c r="O439" s="79">
        <v>7994090.4800000004</v>
      </c>
      <c r="P439" s="49">
        <f t="shared" si="26"/>
        <v>7.9940904800000006</v>
      </c>
      <c r="Q439" s="20" t="str">
        <f>IF(O439&lt;1000000,"Menos de 1 millón",
IF(O439&lt;=3000000,"Entre 1 y 3 millones",
IF(O439&lt;=10000000,"Entre 3 y 10 millones",
IF(O439&lt;=30000000,"Entre 10 y 30 millones",
IF(O439&lt;=50000000,"Entre 30 y 50 millones",
IF(O439&lt;=100000000,"Entre 50 y 100 millones",
"Más de 100 millones"))))))</f>
        <v>Entre 3 y 10 millones</v>
      </c>
      <c r="R439" s="50">
        <v>848309302.165007</v>
      </c>
      <c r="S439" s="51" t="s">
        <v>29</v>
      </c>
    </row>
    <row r="440" spans="1:19" ht="54.95" customHeight="1">
      <c r="A440" s="6">
        <v>438</v>
      </c>
      <c r="B440" s="14" t="s">
        <v>20</v>
      </c>
      <c r="C440" s="14" t="s">
        <v>30</v>
      </c>
      <c r="D440" s="13" t="s">
        <v>39</v>
      </c>
      <c r="E440" s="14" t="s">
        <v>134</v>
      </c>
      <c r="F440" s="14" t="s">
        <v>988</v>
      </c>
      <c r="G440" s="14" t="s">
        <v>996</v>
      </c>
      <c r="H440" s="14" t="s">
        <v>999</v>
      </c>
      <c r="I440" s="14" t="s">
        <v>997</v>
      </c>
      <c r="J440" s="7">
        <f t="shared" si="25"/>
        <v>2519651</v>
      </c>
      <c r="K440" s="20">
        <v>2519651</v>
      </c>
      <c r="L440" s="21" t="s">
        <v>1000</v>
      </c>
      <c r="M440" s="20" t="s">
        <v>46</v>
      </c>
      <c r="N440" s="20" t="s">
        <v>126</v>
      </c>
      <c r="O440" s="79">
        <v>2368436.23</v>
      </c>
      <c r="P440" s="49">
        <f t="shared" si="26"/>
        <v>2.3684362299999999</v>
      </c>
      <c r="Q440" s="20" t="str">
        <f>IF(O440&lt;1000000,"Menos de 1 millón",
IF(O440&lt;=3000000,"Entre 1 y 3 millones",
IF(O440&lt;=10000000,"Entre 3 y 10 millones",
IF(O440&lt;=30000000,"Entre 10 y 30 millones",
IF(O440&lt;=50000000,"Entre 30 y 50 millones",
IF(O440&lt;=100000000,"Entre 50 y 100 millones",
"Más de 100 millones"))))))</f>
        <v>Entre 1 y 3 millones</v>
      </c>
      <c r="R440" s="50">
        <v>848309302.165007</v>
      </c>
      <c r="S440" s="51" t="s">
        <v>29</v>
      </c>
    </row>
    <row r="441" spans="1:19" ht="54.95" customHeight="1">
      <c r="A441" s="6">
        <v>439</v>
      </c>
      <c r="B441" s="14" t="s">
        <v>20</v>
      </c>
      <c r="C441" s="14" t="s">
        <v>30</v>
      </c>
      <c r="D441" s="13" t="s">
        <v>39</v>
      </c>
      <c r="E441" s="14" t="s">
        <v>134</v>
      </c>
      <c r="F441" s="14" t="s">
        <v>988</v>
      </c>
      <c r="G441" s="14" t="s">
        <v>996</v>
      </c>
      <c r="H441" s="14" t="s">
        <v>1001</v>
      </c>
      <c r="I441" s="14" t="s">
        <v>997</v>
      </c>
      <c r="J441" s="7">
        <f t="shared" si="25"/>
        <v>2595618</v>
      </c>
      <c r="K441" s="20">
        <v>2595618</v>
      </c>
      <c r="L441" s="21" t="s">
        <v>1002</v>
      </c>
      <c r="M441" s="20" t="s">
        <v>46</v>
      </c>
      <c r="N441" s="20" t="s">
        <v>126</v>
      </c>
      <c r="O441" s="53">
        <v>5040732.4400000004</v>
      </c>
      <c r="P441" s="49">
        <f t="shared" si="26"/>
        <v>5.0407324400000002</v>
      </c>
      <c r="Q441" s="20" t="str">
        <f>IF(O441&lt;1000000,"Menos de 1 millón",
IF(O441&lt;=3000000,"Entre 1 y 3 millones",
IF(O441&lt;=10000000,"Entre 3 y 10 millones",
IF(O441&lt;=30000000,"Entre 10 y 30 millones",
IF(O441&lt;=50000000,"Entre 30 y 50 millones",
IF(O441&lt;=100000000,"Entre 50 y 100 millones",
"Más de 100 millones"))))))</f>
        <v>Entre 3 y 10 millones</v>
      </c>
      <c r="R441" s="50">
        <v>848309302.165007</v>
      </c>
      <c r="S441" s="51" t="s">
        <v>29</v>
      </c>
    </row>
    <row r="442" spans="1:19" ht="54.95" customHeight="1">
      <c r="A442" s="6">
        <v>440</v>
      </c>
      <c r="B442" s="14" t="s">
        <v>20</v>
      </c>
      <c r="C442" s="14" t="s">
        <v>30</v>
      </c>
      <c r="D442" s="13" t="s">
        <v>39</v>
      </c>
      <c r="E442" s="14" t="s">
        <v>134</v>
      </c>
      <c r="F442" s="14" t="s">
        <v>988</v>
      </c>
      <c r="G442" s="14" t="s">
        <v>996</v>
      </c>
      <c r="H442" s="14" t="s">
        <v>1003</v>
      </c>
      <c r="I442" s="14" t="s">
        <v>997</v>
      </c>
      <c r="J442" s="7">
        <f t="shared" si="25"/>
        <v>2448166</v>
      </c>
      <c r="K442" s="20">
        <v>2448166</v>
      </c>
      <c r="L442" s="21" t="s">
        <v>1004</v>
      </c>
      <c r="M442" s="20" t="s">
        <v>46</v>
      </c>
      <c r="N442" s="20" t="s">
        <v>126</v>
      </c>
      <c r="O442" s="53">
        <v>4229003.8499999996</v>
      </c>
      <c r="P442" s="49">
        <f t="shared" si="26"/>
        <v>4.2290038499999998</v>
      </c>
      <c r="Q442" s="20" t="str">
        <f>IF(O442&lt;1000000,"Menos de 1 millón",
IF(O442&lt;=3000000,"Entre 1 y 3 millones",
IF(O442&lt;=10000000,"Entre 3 y 10 millones",
IF(O442&lt;=30000000,"Entre 10 y 30 millones",
IF(O442&lt;=50000000,"Entre 30 y 50 millones",
IF(O442&lt;=100000000,"Entre 50 y 100 millones",
"Más de 100 millones"))))))</f>
        <v>Entre 3 y 10 millones</v>
      </c>
      <c r="R442" s="50">
        <v>848309302.165007</v>
      </c>
      <c r="S442" s="51" t="s">
        <v>29</v>
      </c>
    </row>
    <row r="443" spans="1:19" ht="54.95" customHeight="1">
      <c r="A443" s="6">
        <v>441</v>
      </c>
      <c r="B443" s="14" t="s">
        <v>20</v>
      </c>
      <c r="C443" s="13" t="s">
        <v>30</v>
      </c>
      <c r="D443" s="13" t="s">
        <v>56</v>
      </c>
      <c r="E443" s="14" t="s">
        <v>105</v>
      </c>
      <c r="F443" s="14" t="s">
        <v>988</v>
      </c>
      <c r="G443" s="14" t="s">
        <v>996</v>
      </c>
      <c r="H443" s="14" t="s">
        <v>1005</v>
      </c>
      <c r="I443" s="14" t="s">
        <v>1006</v>
      </c>
      <c r="J443" s="7" t="str">
        <f t="shared" si="25"/>
        <v>IDEA</v>
      </c>
      <c r="K443" s="23" t="s">
        <v>56</v>
      </c>
      <c r="L443" s="24" t="s">
        <v>1007</v>
      </c>
      <c r="M443" s="23" t="s">
        <v>34</v>
      </c>
      <c r="N443" s="23" t="s">
        <v>1008</v>
      </c>
      <c r="O443" s="72">
        <v>1500000</v>
      </c>
      <c r="P443" s="49">
        <f t="shared" si="26"/>
        <v>1.5</v>
      </c>
      <c r="Q443" s="20" t="s">
        <v>358</v>
      </c>
      <c r="R443" s="50">
        <v>4555926.6800000006</v>
      </c>
      <c r="S443" s="51" t="s">
        <v>37</v>
      </c>
    </row>
    <row r="444" spans="1:19" ht="54.95" customHeight="1">
      <c r="A444" s="6">
        <v>442</v>
      </c>
      <c r="B444" s="14" t="s">
        <v>20</v>
      </c>
      <c r="C444" s="13" t="s">
        <v>30</v>
      </c>
      <c r="D444" s="13" t="s">
        <v>31</v>
      </c>
      <c r="E444" s="14" t="s">
        <v>105</v>
      </c>
      <c r="F444" s="14" t="s">
        <v>988</v>
      </c>
      <c r="G444" s="14" t="s">
        <v>996</v>
      </c>
      <c r="H444" s="14" t="s">
        <v>1005</v>
      </c>
      <c r="I444" s="14" t="s">
        <v>1006</v>
      </c>
      <c r="J444" s="7">
        <f t="shared" si="25"/>
        <v>2646029</v>
      </c>
      <c r="K444" s="23">
        <v>2646029</v>
      </c>
      <c r="L444" s="24" t="s">
        <v>1009</v>
      </c>
      <c r="M444" s="20" t="s">
        <v>41</v>
      </c>
      <c r="N444" s="23" t="s">
        <v>49</v>
      </c>
      <c r="O444" s="72">
        <v>1980800.87</v>
      </c>
      <c r="P444" s="49">
        <f t="shared" si="26"/>
        <v>1.9808008700000002</v>
      </c>
      <c r="Q444" s="20" t="s">
        <v>358</v>
      </c>
      <c r="R444" s="50">
        <v>4555926.6800000006</v>
      </c>
      <c r="S444" s="51" t="s">
        <v>37</v>
      </c>
    </row>
    <row r="445" spans="1:19" ht="54.95" customHeight="1">
      <c r="A445" s="6">
        <v>443</v>
      </c>
      <c r="B445" s="14" t="s">
        <v>20</v>
      </c>
      <c r="C445" s="14" t="s">
        <v>30</v>
      </c>
      <c r="D445" s="14" t="s">
        <v>1010</v>
      </c>
      <c r="E445" s="14" t="s">
        <v>105</v>
      </c>
      <c r="F445" s="14" t="s">
        <v>988</v>
      </c>
      <c r="G445" s="14" t="s">
        <v>1011</v>
      </c>
      <c r="H445" s="14" t="s">
        <v>1012</v>
      </c>
      <c r="I445" s="14" t="s">
        <v>1013</v>
      </c>
      <c r="J445" s="7" t="str">
        <f t="shared" si="25"/>
        <v>IDEA</v>
      </c>
      <c r="K445" s="20" t="s">
        <v>56</v>
      </c>
      <c r="L445" s="24" t="s">
        <v>1014</v>
      </c>
      <c r="M445" s="23" t="s">
        <v>264</v>
      </c>
      <c r="N445" s="20" t="s">
        <v>377</v>
      </c>
      <c r="O445" s="73">
        <v>2450000</v>
      </c>
      <c r="P445" s="49">
        <f t="shared" si="26"/>
        <v>2.4500000000000002</v>
      </c>
      <c r="Q445" s="20" t="s">
        <v>358</v>
      </c>
      <c r="R445" s="50">
        <v>2528809</v>
      </c>
      <c r="S445" s="66" t="s">
        <v>60</v>
      </c>
    </row>
    <row r="446" spans="1:19" ht="54.95" customHeight="1">
      <c r="A446" s="6">
        <v>444</v>
      </c>
      <c r="B446" s="13" t="s">
        <v>20</v>
      </c>
      <c r="C446" s="13" t="s">
        <v>30</v>
      </c>
      <c r="D446" s="13" t="s">
        <v>1010</v>
      </c>
      <c r="E446" s="14" t="s">
        <v>105</v>
      </c>
      <c r="F446" s="13" t="s">
        <v>988</v>
      </c>
      <c r="G446" s="13" t="s">
        <v>1011</v>
      </c>
      <c r="H446" s="13" t="s">
        <v>1012</v>
      </c>
      <c r="I446" s="14" t="s">
        <v>1013</v>
      </c>
      <c r="J446" s="7" t="str">
        <f t="shared" si="25"/>
        <v>IDEA</v>
      </c>
      <c r="K446" s="20" t="s">
        <v>56</v>
      </c>
      <c r="L446" s="24" t="s">
        <v>1015</v>
      </c>
      <c r="M446" s="23" t="s">
        <v>63</v>
      </c>
      <c r="N446" s="23" t="s">
        <v>64</v>
      </c>
      <c r="O446" s="72">
        <v>2500000</v>
      </c>
      <c r="P446" s="49">
        <f t="shared" si="26"/>
        <v>2.5</v>
      </c>
      <c r="Q446" s="20" t="s">
        <v>358</v>
      </c>
      <c r="R446" s="50">
        <v>2528809</v>
      </c>
      <c r="S446" s="66" t="s">
        <v>60</v>
      </c>
    </row>
    <row r="447" spans="1:19" ht="54.95" customHeight="1">
      <c r="A447" s="6">
        <v>445</v>
      </c>
      <c r="B447" s="13" t="s">
        <v>20</v>
      </c>
      <c r="C447" s="13" t="s">
        <v>30</v>
      </c>
      <c r="D447" s="13" t="s">
        <v>145</v>
      </c>
      <c r="E447" s="18" t="s">
        <v>105</v>
      </c>
      <c r="F447" s="13" t="s">
        <v>988</v>
      </c>
      <c r="G447" s="13" t="s">
        <v>1011</v>
      </c>
      <c r="H447" s="13" t="s">
        <v>1016</v>
      </c>
      <c r="I447" s="15" t="s">
        <v>1017</v>
      </c>
      <c r="J447" s="7" t="str">
        <f t="shared" si="25"/>
        <v>IDEA</v>
      </c>
      <c r="K447" s="23" t="s">
        <v>56</v>
      </c>
      <c r="L447" s="24" t="s">
        <v>1018</v>
      </c>
      <c r="M447" s="23" t="s">
        <v>63</v>
      </c>
      <c r="N447" s="23" t="s">
        <v>64</v>
      </c>
      <c r="O447" s="49">
        <v>2150000</v>
      </c>
      <c r="P447" s="49">
        <f t="shared" si="26"/>
        <v>2.15</v>
      </c>
      <c r="Q447" s="20" t="str">
        <f>IF(O447&lt;1000000,"Menos de 1 millón",
IF(O447&lt;=3000000,"Entre 1 y 3 millones",
IF(O447&lt;=10000000,"Entre 3 y 10 millones",
IF(O447&lt;=30000000,"Entre 10 y 30 millones",
IF(O447&lt;=50000000,"Entre 30 y 50 millones",
IF(O447&lt;=100000000,"Entre 50 y 100 millones",
"Más de 100 millones"))))))</f>
        <v>Entre 1 y 3 millones</v>
      </c>
      <c r="R447" s="50">
        <v>2269493.3900000006</v>
      </c>
      <c r="S447" s="51" t="s">
        <v>37</v>
      </c>
    </row>
    <row r="448" spans="1:19" ht="54.95" customHeight="1">
      <c r="A448" s="6">
        <v>446</v>
      </c>
      <c r="B448" s="13" t="s">
        <v>20</v>
      </c>
      <c r="C448" s="13" t="s">
        <v>30</v>
      </c>
      <c r="D448" s="13" t="s">
        <v>39</v>
      </c>
      <c r="E448" s="13" t="s">
        <v>23</v>
      </c>
      <c r="F448" s="13" t="s">
        <v>988</v>
      </c>
      <c r="G448" s="13" t="s">
        <v>1019</v>
      </c>
      <c r="H448" s="13" t="s">
        <v>1020</v>
      </c>
      <c r="I448" s="14" t="s">
        <v>1021</v>
      </c>
      <c r="J448" s="7">
        <f t="shared" si="25"/>
        <v>2524510</v>
      </c>
      <c r="K448" s="23">
        <v>2524510</v>
      </c>
      <c r="L448" s="24" t="s">
        <v>1022</v>
      </c>
      <c r="M448" s="23" t="s">
        <v>121</v>
      </c>
      <c r="N448" s="23" t="s">
        <v>122</v>
      </c>
      <c r="O448" s="72">
        <v>18693982.989999998</v>
      </c>
      <c r="P448" s="49">
        <f t="shared" si="26"/>
        <v>18.693982989999999</v>
      </c>
      <c r="Q448" s="20" t="str">
        <f>IF(O448&lt;1000000,"Menos de 1 millón",
IF(O448&lt;=3000000,"Entre 1 y 3 millones",
IF(O448&lt;=10000000,"Entre 3 y 10 millones",
IF(O448&lt;=30000000,"Entre 10 y 30 millones",
IF(O448&lt;=50000000,"Entre 30 y 50 millones",
IF(O448&lt;=100000000,"Entre 50 y 100 millones",
"Más de 100 millones"))))))</f>
        <v>Entre 10 y 30 millones</v>
      </c>
      <c r="R448" s="50">
        <v>1221167768</v>
      </c>
      <c r="S448" s="66" t="s">
        <v>29</v>
      </c>
    </row>
    <row r="449" spans="1:19" ht="54.95" customHeight="1">
      <c r="A449" s="6">
        <v>447</v>
      </c>
      <c r="B449" s="14" t="s">
        <v>20</v>
      </c>
      <c r="C449" s="14" t="s">
        <v>30</v>
      </c>
      <c r="D449" s="14" t="s">
        <v>56</v>
      </c>
      <c r="E449" s="14" t="s">
        <v>105</v>
      </c>
      <c r="F449" s="14" t="s">
        <v>988</v>
      </c>
      <c r="G449" s="14" t="s">
        <v>1019</v>
      </c>
      <c r="H449" s="14" t="s">
        <v>1023</v>
      </c>
      <c r="I449" s="14" t="s">
        <v>1024</v>
      </c>
      <c r="J449" s="7">
        <f t="shared" si="25"/>
        <v>2694579</v>
      </c>
      <c r="K449" s="20">
        <v>2694579</v>
      </c>
      <c r="L449" s="24" t="s">
        <v>1025</v>
      </c>
      <c r="M449" s="23" t="s">
        <v>27</v>
      </c>
      <c r="N449" s="20" t="s">
        <v>28</v>
      </c>
      <c r="O449" s="72">
        <v>6222492.0599999996</v>
      </c>
      <c r="P449" s="49">
        <f t="shared" si="26"/>
        <v>6.2224920599999995</v>
      </c>
      <c r="Q449" s="20" t="s">
        <v>416</v>
      </c>
      <c r="R449" s="50">
        <v>7090758</v>
      </c>
      <c r="S449" s="66" t="s">
        <v>37</v>
      </c>
    </row>
    <row r="450" spans="1:19" ht="54.95" customHeight="1">
      <c r="A450" s="6">
        <v>448</v>
      </c>
      <c r="B450" s="22" t="s">
        <v>20</v>
      </c>
      <c r="C450" s="14" t="s">
        <v>30</v>
      </c>
      <c r="D450" s="40" t="s">
        <v>39</v>
      </c>
      <c r="E450" s="14" t="s">
        <v>134</v>
      </c>
      <c r="F450" s="14" t="s">
        <v>988</v>
      </c>
      <c r="G450" s="22" t="s">
        <v>1019</v>
      </c>
      <c r="H450" s="22" t="s">
        <v>1026</v>
      </c>
      <c r="I450" s="14" t="s">
        <v>997</v>
      </c>
      <c r="J450" s="7">
        <f t="shared" si="25"/>
        <v>2590912</v>
      </c>
      <c r="K450" s="55">
        <v>2590912</v>
      </c>
      <c r="L450" s="21" t="s">
        <v>1027</v>
      </c>
      <c r="M450" s="20" t="s">
        <v>46</v>
      </c>
      <c r="N450" s="55" t="s">
        <v>126</v>
      </c>
      <c r="O450" s="83">
        <v>8817310.8499999996</v>
      </c>
      <c r="P450" s="49">
        <f t="shared" si="26"/>
        <v>8.8173108500000001</v>
      </c>
      <c r="Q450" s="55" t="str">
        <f>IF(O450&lt;1000000,"Menos de 1 millón",
IF(O450&lt;=3000000,"Entre 1 y 3 millones",
IF(O450&lt;=10000000,"Entre 3 y 10 millones",
IF(O450&lt;=30000000,"Entre 10 y 30 millones",
IF(O450&lt;=50000000,"Entre 30 y 50 millones",
IF(O450&lt;=100000000,"Entre 50 y 100 millones",
"Más de 100 millones"))))))</f>
        <v>Entre 3 y 10 millones</v>
      </c>
      <c r="R450" s="50">
        <v>848309302.165007</v>
      </c>
      <c r="S450" s="51" t="s">
        <v>29</v>
      </c>
    </row>
    <row r="451" spans="1:19" ht="54.95" customHeight="1">
      <c r="A451" s="6">
        <v>449</v>
      </c>
      <c r="B451" s="22" t="s">
        <v>20</v>
      </c>
      <c r="C451" s="14" t="s">
        <v>30</v>
      </c>
      <c r="D451" s="22" t="s">
        <v>56</v>
      </c>
      <c r="E451" s="22" t="s">
        <v>123</v>
      </c>
      <c r="F451" s="22" t="s">
        <v>988</v>
      </c>
      <c r="G451" s="22" t="s">
        <v>1019</v>
      </c>
      <c r="H451" s="22" t="s">
        <v>1026</v>
      </c>
      <c r="I451" s="14" t="s">
        <v>1028</v>
      </c>
      <c r="J451" s="7" t="str">
        <f t="shared" ref="J451:J514" si="28">HYPERLINK("https://ofi5.mef.gob.pe/ssi/Ssi/Index?codigo="&amp;K451&amp;"&amp;tipo=2",K451)</f>
        <v>IDEA</v>
      </c>
      <c r="K451" s="101" t="s">
        <v>56</v>
      </c>
      <c r="L451" s="24" t="s">
        <v>1029</v>
      </c>
      <c r="M451" s="23" t="s">
        <v>139</v>
      </c>
      <c r="N451" s="23" t="s">
        <v>321</v>
      </c>
      <c r="O451" s="77">
        <v>15370000</v>
      </c>
      <c r="P451" s="49">
        <f t="shared" ref="P451:P514" si="29">+O451/1000000</f>
        <v>15.37</v>
      </c>
      <c r="Q451" s="20" t="s">
        <v>352</v>
      </c>
      <c r="R451" s="50">
        <v>25073475</v>
      </c>
      <c r="S451" s="66" t="s">
        <v>60</v>
      </c>
    </row>
    <row r="452" spans="1:19" ht="54.95" customHeight="1">
      <c r="A452" s="6">
        <v>450</v>
      </c>
      <c r="B452" s="22" t="s">
        <v>20</v>
      </c>
      <c r="C452" s="14" t="s">
        <v>30</v>
      </c>
      <c r="D452" s="22" t="s">
        <v>56</v>
      </c>
      <c r="E452" s="22" t="s">
        <v>123</v>
      </c>
      <c r="F452" s="22" t="s">
        <v>988</v>
      </c>
      <c r="G452" s="22" t="s">
        <v>1019</v>
      </c>
      <c r="H452" s="22" t="s">
        <v>1026</v>
      </c>
      <c r="I452" s="14" t="s">
        <v>1028</v>
      </c>
      <c r="J452" s="7" t="str">
        <f t="shared" si="28"/>
        <v>IDEA</v>
      </c>
      <c r="K452" s="101" t="s">
        <v>56</v>
      </c>
      <c r="L452" s="24" t="s">
        <v>1030</v>
      </c>
      <c r="M452" s="23" t="s">
        <v>139</v>
      </c>
      <c r="N452" s="23" t="s">
        <v>209</v>
      </c>
      <c r="O452" s="77">
        <v>7192100</v>
      </c>
      <c r="P452" s="49">
        <f t="shared" si="29"/>
        <v>7.1920999999999999</v>
      </c>
      <c r="Q452" s="55" t="s">
        <v>416</v>
      </c>
      <c r="R452" s="50">
        <v>25073475</v>
      </c>
      <c r="S452" s="66" t="s">
        <v>60</v>
      </c>
    </row>
    <row r="453" spans="1:19" ht="54.95" customHeight="1">
      <c r="A453" s="6">
        <v>451</v>
      </c>
      <c r="B453" s="22" t="s">
        <v>20</v>
      </c>
      <c r="C453" s="14" t="s">
        <v>30</v>
      </c>
      <c r="D453" s="22" t="s">
        <v>39</v>
      </c>
      <c r="E453" s="22" t="s">
        <v>123</v>
      </c>
      <c r="F453" s="22" t="s">
        <v>988</v>
      </c>
      <c r="G453" s="22" t="s">
        <v>1019</v>
      </c>
      <c r="H453" s="22" t="s">
        <v>1026</v>
      </c>
      <c r="I453" s="14" t="s">
        <v>1028</v>
      </c>
      <c r="J453" s="7">
        <f t="shared" si="28"/>
        <v>2673762</v>
      </c>
      <c r="K453" s="101">
        <v>2673762</v>
      </c>
      <c r="L453" s="24" t="s">
        <v>1031</v>
      </c>
      <c r="M453" s="20" t="s">
        <v>46</v>
      </c>
      <c r="N453" s="23" t="s">
        <v>126</v>
      </c>
      <c r="O453" s="77">
        <v>9687032.9900000002</v>
      </c>
      <c r="P453" s="49">
        <f t="shared" si="29"/>
        <v>9.6870329900000005</v>
      </c>
      <c r="Q453" s="55" t="str">
        <f>IF(O453&lt;1000000,"Menos de 1 millón",
IF(O453&lt;=3000000,"Entre 1 y 3 millones",
IF(O453&lt;=10000000,"Entre 3 y 10 millones",
IF(O453&lt;=30000000,"Entre 10 y 30 millones",
IF(O453&lt;=50000000,"Entre 30 y 50 millones",
IF(O453&lt;=100000000,"Entre 50 y 100 millones",
"Más de 100 millones"))))))</f>
        <v>Entre 3 y 10 millones</v>
      </c>
      <c r="R453" s="50">
        <v>25073475</v>
      </c>
      <c r="S453" s="66" t="s">
        <v>29</v>
      </c>
    </row>
    <row r="454" spans="1:19" ht="54.95" customHeight="1">
      <c r="A454" s="6">
        <v>452</v>
      </c>
      <c r="B454" s="22" t="s">
        <v>20</v>
      </c>
      <c r="C454" s="14" t="s">
        <v>30</v>
      </c>
      <c r="D454" s="22" t="s">
        <v>31</v>
      </c>
      <c r="E454" s="22" t="s">
        <v>123</v>
      </c>
      <c r="F454" s="22" t="s">
        <v>988</v>
      </c>
      <c r="G454" s="22" t="s">
        <v>1019</v>
      </c>
      <c r="H454" s="22" t="s">
        <v>1026</v>
      </c>
      <c r="I454" s="14" t="s">
        <v>1028</v>
      </c>
      <c r="J454" s="7">
        <f t="shared" si="28"/>
        <v>2673778</v>
      </c>
      <c r="K454" s="101">
        <v>2673778</v>
      </c>
      <c r="L454" s="24" t="s">
        <v>1032</v>
      </c>
      <c r="M454" s="20" t="s">
        <v>46</v>
      </c>
      <c r="N454" s="48" t="s">
        <v>126</v>
      </c>
      <c r="O454" s="77">
        <v>9660365.6899999995</v>
      </c>
      <c r="P454" s="49">
        <f t="shared" si="29"/>
        <v>9.660365689999999</v>
      </c>
      <c r="Q454" s="55" t="s">
        <v>416</v>
      </c>
      <c r="R454" s="50">
        <v>25073475</v>
      </c>
      <c r="S454" s="66" t="s">
        <v>37</v>
      </c>
    </row>
    <row r="455" spans="1:19" ht="54.95" customHeight="1">
      <c r="A455" s="6">
        <v>453</v>
      </c>
      <c r="B455" s="22" t="s">
        <v>38</v>
      </c>
      <c r="C455" s="22" t="s">
        <v>30</v>
      </c>
      <c r="D455" s="22" t="s">
        <v>31</v>
      </c>
      <c r="E455" s="22" t="s">
        <v>105</v>
      </c>
      <c r="F455" s="22" t="s">
        <v>988</v>
      </c>
      <c r="G455" s="14" t="s">
        <v>1019</v>
      </c>
      <c r="H455" s="14" t="s">
        <v>1033</v>
      </c>
      <c r="I455" s="14" t="s">
        <v>1034</v>
      </c>
      <c r="J455" s="7">
        <f t="shared" si="28"/>
        <v>2657821</v>
      </c>
      <c r="K455" s="55">
        <v>2657821</v>
      </c>
      <c r="L455" s="24" t="s">
        <v>1035</v>
      </c>
      <c r="M455" s="20" t="s">
        <v>41</v>
      </c>
      <c r="N455" s="48" t="s">
        <v>42</v>
      </c>
      <c r="O455" s="77">
        <v>5915453.2699999996</v>
      </c>
      <c r="P455" s="49">
        <f t="shared" si="29"/>
        <v>5.9154532699999995</v>
      </c>
      <c r="Q455" s="20" t="s">
        <v>416</v>
      </c>
      <c r="R455" s="50">
        <v>19974726</v>
      </c>
      <c r="S455" s="66" t="s">
        <v>37</v>
      </c>
    </row>
    <row r="456" spans="1:19" ht="54.95" customHeight="1">
      <c r="A456" s="6">
        <v>454</v>
      </c>
      <c r="B456" s="22" t="s">
        <v>20</v>
      </c>
      <c r="C456" s="22" t="s">
        <v>30</v>
      </c>
      <c r="D456" s="22" t="s">
        <v>31</v>
      </c>
      <c r="E456" s="22" t="s">
        <v>105</v>
      </c>
      <c r="F456" s="22" t="s">
        <v>988</v>
      </c>
      <c r="G456" s="14" t="s">
        <v>1019</v>
      </c>
      <c r="H456" s="14" t="s">
        <v>1036</v>
      </c>
      <c r="I456" s="14" t="s">
        <v>1037</v>
      </c>
      <c r="J456" s="7">
        <f t="shared" si="28"/>
        <v>2595565</v>
      </c>
      <c r="K456" s="55">
        <v>2595565</v>
      </c>
      <c r="L456" s="24" t="s">
        <v>1038</v>
      </c>
      <c r="M456" s="20" t="s">
        <v>34</v>
      </c>
      <c r="N456" s="55" t="s">
        <v>1008</v>
      </c>
      <c r="O456" s="53">
        <v>3182910.84</v>
      </c>
      <c r="P456" s="49">
        <f t="shared" si="29"/>
        <v>3.1829108399999999</v>
      </c>
      <c r="Q456" s="20" t="s">
        <v>416</v>
      </c>
      <c r="R456" s="50">
        <v>13231705</v>
      </c>
      <c r="S456" s="51" t="s">
        <v>37</v>
      </c>
    </row>
    <row r="457" spans="1:19" ht="54.95" customHeight="1">
      <c r="A457" s="6">
        <v>455</v>
      </c>
      <c r="B457" s="14" t="s">
        <v>20</v>
      </c>
      <c r="C457" s="14" t="s">
        <v>30</v>
      </c>
      <c r="D457" s="22" t="s">
        <v>31</v>
      </c>
      <c r="E457" s="14" t="s">
        <v>105</v>
      </c>
      <c r="F457" s="14" t="s">
        <v>988</v>
      </c>
      <c r="G457" s="14" t="s">
        <v>1019</v>
      </c>
      <c r="H457" s="14" t="s">
        <v>1036</v>
      </c>
      <c r="I457" s="14" t="s">
        <v>1037</v>
      </c>
      <c r="J457" s="7">
        <f t="shared" si="28"/>
        <v>2600187</v>
      </c>
      <c r="K457" s="23">
        <v>2600187</v>
      </c>
      <c r="L457" s="24" t="s">
        <v>1039</v>
      </c>
      <c r="M457" s="20" t="s">
        <v>34</v>
      </c>
      <c r="N457" s="20" t="s">
        <v>1008</v>
      </c>
      <c r="O457" s="49">
        <v>4157384.99</v>
      </c>
      <c r="P457" s="49">
        <f t="shared" si="29"/>
        <v>4.1573849900000006</v>
      </c>
      <c r="Q457" s="20" t="s">
        <v>416</v>
      </c>
      <c r="R457" s="50">
        <v>13231705</v>
      </c>
      <c r="S457" s="66" t="s">
        <v>37</v>
      </c>
    </row>
    <row r="458" spans="1:19" ht="54.95" customHeight="1">
      <c r="A458" s="6">
        <v>456</v>
      </c>
      <c r="B458" s="14" t="s">
        <v>20</v>
      </c>
      <c r="C458" s="13" t="s">
        <v>30</v>
      </c>
      <c r="D458" s="13" t="s">
        <v>145</v>
      </c>
      <c r="E458" s="18" t="s">
        <v>123</v>
      </c>
      <c r="F458" s="13" t="s">
        <v>988</v>
      </c>
      <c r="G458" s="13" t="s">
        <v>1040</v>
      </c>
      <c r="H458" s="13" t="s">
        <v>1041</v>
      </c>
      <c r="I458" s="15" t="s">
        <v>1042</v>
      </c>
      <c r="J458" s="7" t="str">
        <f t="shared" si="28"/>
        <v>IDEA</v>
      </c>
      <c r="K458" s="23" t="s">
        <v>56</v>
      </c>
      <c r="L458" s="24" t="s">
        <v>1043</v>
      </c>
      <c r="M458" s="23" t="s">
        <v>115</v>
      </c>
      <c r="N458" s="23" t="s">
        <v>116</v>
      </c>
      <c r="O458" s="49">
        <v>4227687</v>
      </c>
      <c r="P458" s="49">
        <f t="shared" si="29"/>
        <v>4.2276870000000004</v>
      </c>
      <c r="Q458" s="20" t="str">
        <f>IF(O458&lt;1000000,"Menos de 1 millón",
IF(O458&lt;=3000000,"Entre 1 y 3 millones",
IF(O458&lt;=10000000,"Entre 3 y 10 millones",
IF(O458&lt;=30000000,"Entre 10 y 30 millones",
IF(O458&lt;=50000000,"Entre 30 y 50 millones",
IF(O458&lt;=100000000,"Entre 50 y 100 millones",
"Más de 100 millones"))))))</f>
        <v>Entre 3 y 10 millones</v>
      </c>
      <c r="R458" s="50">
        <v>7048010.7699999977</v>
      </c>
      <c r="S458" s="51" t="s">
        <v>37</v>
      </c>
    </row>
    <row r="459" spans="1:19" ht="54.95" customHeight="1">
      <c r="A459" s="6">
        <v>457</v>
      </c>
      <c r="B459" s="14" t="s">
        <v>20</v>
      </c>
      <c r="C459" s="13" t="s">
        <v>30</v>
      </c>
      <c r="D459" s="13" t="s">
        <v>31</v>
      </c>
      <c r="E459" s="14" t="s">
        <v>123</v>
      </c>
      <c r="F459" s="14" t="s">
        <v>988</v>
      </c>
      <c r="G459" s="14" t="s">
        <v>1040</v>
      </c>
      <c r="H459" s="14" t="s">
        <v>1041</v>
      </c>
      <c r="I459" s="14" t="s">
        <v>1044</v>
      </c>
      <c r="J459" s="7">
        <f t="shared" si="28"/>
        <v>2695653</v>
      </c>
      <c r="K459" s="23">
        <v>2695653</v>
      </c>
      <c r="L459" s="24" t="s">
        <v>1045</v>
      </c>
      <c r="M459" s="23" t="s">
        <v>115</v>
      </c>
      <c r="N459" s="23" t="s">
        <v>116</v>
      </c>
      <c r="O459" s="72">
        <v>3993183.57</v>
      </c>
      <c r="P459" s="49">
        <f t="shared" si="29"/>
        <v>3.9931835699999998</v>
      </c>
      <c r="Q459" s="20" t="s">
        <v>416</v>
      </c>
      <c r="R459" s="50">
        <v>7048011</v>
      </c>
      <c r="S459" s="51" t="s">
        <v>37</v>
      </c>
    </row>
    <row r="460" spans="1:19" ht="54.95" customHeight="1">
      <c r="A460" s="6">
        <v>458</v>
      </c>
      <c r="B460" s="14" t="s">
        <v>20</v>
      </c>
      <c r="C460" s="13" t="s">
        <v>30</v>
      </c>
      <c r="D460" s="13" t="s">
        <v>31</v>
      </c>
      <c r="E460" s="14" t="s">
        <v>123</v>
      </c>
      <c r="F460" s="14" t="s">
        <v>988</v>
      </c>
      <c r="G460" s="14" t="s">
        <v>1040</v>
      </c>
      <c r="H460" s="14" t="s">
        <v>1041</v>
      </c>
      <c r="I460" s="14" t="s">
        <v>1044</v>
      </c>
      <c r="J460" s="7">
        <f t="shared" si="28"/>
        <v>2679032</v>
      </c>
      <c r="K460" s="23">
        <v>2679032</v>
      </c>
      <c r="L460" s="24" t="s">
        <v>1046</v>
      </c>
      <c r="M460" s="20" t="s">
        <v>46</v>
      </c>
      <c r="N460" s="23" t="s">
        <v>126</v>
      </c>
      <c r="O460" s="72">
        <v>2969206.67</v>
      </c>
      <c r="P460" s="49">
        <f t="shared" si="29"/>
        <v>2.9692066699999997</v>
      </c>
      <c r="Q460" s="20" t="s">
        <v>358</v>
      </c>
      <c r="R460" s="50">
        <v>7048011</v>
      </c>
      <c r="S460" s="51" t="s">
        <v>37</v>
      </c>
    </row>
    <row r="461" spans="1:19" ht="54.95" customHeight="1">
      <c r="A461" s="6">
        <v>459</v>
      </c>
      <c r="B461" s="14" t="s">
        <v>20</v>
      </c>
      <c r="C461" s="14" t="s">
        <v>21</v>
      </c>
      <c r="D461" s="14" t="s">
        <v>31</v>
      </c>
      <c r="E461" s="14" t="s">
        <v>105</v>
      </c>
      <c r="F461" s="14" t="s">
        <v>988</v>
      </c>
      <c r="G461" s="14" t="s">
        <v>1040</v>
      </c>
      <c r="H461" s="14" t="s">
        <v>1047</v>
      </c>
      <c r="I461" s="14" t="s">
        <v>1048</v>
      </c>
      <c r="J461" s="7">
        <f t="shared" si="28"/>
        <v>2661318</v>
      </c>
      <c r="K461" s="20">
        <v>2661318</v>
      </c>
      <c r="L461" s="24" t="s">
        <v>1049</v>
      </c>
      <c r="M461" s="20" t="s">
        <v>46</v>
      </c>
      <c r="N461" s="20" t="s">
        <v>126</v>
      </c>
      <c r="O461" s="53">
        <v>1237918.1299999999</v>
      </c>
      <c r="P461" s="49">
        <f t="shared" si="29"/>
        <v>1.2379181299999999</v>
      </c>
      <c r="Q461" s="20" t="s">
        <v>358</v>
      </c>
      <c r="R461" s="50">
        <v>3308223</v>
      </c>
      <c r="S461" s="51" t="s">
        <v>37</v>
      </c>
    </row>
    <row r="462" spans="1:19" ht="54.95" customHeight="1">
      <c r="A462" s="6">
        <v>460</v>
      </c>
      <c r="B462" s="14" t="s">
        <v>20</v>
      </c>
      <c r="C462" s="14" t="s">
        <v>30</v>
      </c>
      <c r="D462" s="13" t="s">
        <v>39</v>
      </c>
      <c r="E462" s="14" t="s">
        <v>134</v>
      </c>
      <c r="F462" s="14" t="s">
        <v>988</v>
      </c>
      <c r="G462" s="14" t="s">
        <v>1050</v>
      </c>
      <c r="H462" s="14" t="s">
        <v>1051</v>
      </c>
      <c r="I462" s="14" t="s">
        <v>997</v>
      </c>
      <c r="J462" s="7">
        <f t="shared" si="28"/>
        <v>2529925</v>
      </c>
      <c r="K462" s="20">
        <v>2529925</v>
      </c>
      <c r="L462" s="21" t="s">
        <v>1052</v>
      </c>
      <c r="M462" s="20" t="s">
        <v>46</v>
      </c>
      <c r="N462" s="20" t="s">
        <v>126</v>
      </c>
      <c r="O462" s="53">
        <v>6117357.46</v>
      </c>
      <c r="P462" s="49">
        <f t="shared" si="29"/>
        <v>6.11735746</v>
      </c>
      <c r="Q462" s="20" t="str">
        <f>IF(O462&lt;1000000,"Menos de 1 millón",
IF(O462&lt;=3000000,"Entre 1 y 3 millones",
IF(O462&lt;=10000000,"Entre 3 y 10 millones",
IF(O462&lt;=30000000,"Entre 10 y 30 millones",
IF(O462&lt;=50000000,"Entre 30 y 50 millones",
IF(O462&lt;=100000000,"Entre 50 y 100 millones",
"Más de 100 millones"))))))</f>
        <v>Entre 3 y 10 millones</v>
      </c>
      <c r="R462" s="50">
        <v>848309302.165007</v>
      </c>
      <c r="S462" s="51" t="s">
        <v>29</v>
      </c>
    </row>
    <row r="463" spans="1:19" ht="54.95" customHeight="1">
      <c r="A463" s="6">
        <v>461</v>
      </c>
      <c r="B463" s="14" t="s">
        <v>38</v>
      </c>
      <c r="C463" s="14" t="s">
        <v>30</v>
      </c>
      <c r="D463" s="14" t="s">
        <v>31</v>
      </c>
      <c r="E463" s="14" t="s">
        <v>123</v>
      </c>
      <c r="F463" s="14" t="s">
        <v>988</v>
      </c>
      <c r="G463" s="14" t="s">
        <v>1053</v>
      </c>
      <c r="H463" s="14" t="s">
        <v>1053</v>
      </c>
      <c r="I463" s="14" t="s">
        <v>1054</v>
      </c>
      <c r="J463" s="7">
        <f t="shared" si="28"/>
        <v>2701468</v>
      </c>
      <c r="K463" s="20">
        <v>2701468</v>
      </c>
      <c r="L463" s="24" t="s">
        <v>1055</v>
      </c>
      <c r="M463" s="23" t="s">
        <v>63</v>
      </c>
      <c r="N463" s="23" t="s">
        <v>64</v>
      </c>
      <c r="O463" s="72">
        <v>5341876.0199999996</v>
      </c>
      <c r="P463" s="49">
        <f t="shared" si="29"/>
        <v>5.3418760199999999</v>
      </c>
      <c r="Q463" s="20" t="s">
        <v>416</v>
      </c>
      <c r="R463" s="50">
        <v>5419413.830000001</v>
      </c>
      <c r="S463" s="66" t="s">
        <v>37</v>
      </c>
    </row>
    <row r="464" spans="1:19" ht="54.95" customHeight="1">
      <c r="A464" s="6">
        <v>462</v>
      </c>
      <c r="B464" s="13" t="s">
        <v>20</v>
      </c>
      <c r="C464" s="13" t="s">
        <v>30</v>
      </c>
      <c r="D464" s="13" t="s">
        <v>145</v>
      </c>
      <c r="E464" s="18" t="s">
        <v>123</v>
      </c>
      <c r="F464" s="13" t="s">
        <v>988</v>
      </c>
      <c r="G464" s="13" t="s">
        <v>1056</v>
      </c>
      <c r="H464" s="13" t="s">
        <v>1056</v>
      </c>
      <c r="I464" s="13" t="s">
        <v>1057</v>
      </c>
      <c r="J464" s="7">
        <f t="shared" si="28"/>
        <v>2626342</v>
      </c>
      <c r="K464" s="23">
        <v>2626342</v>
      </c>
      <c r="L464" s="24" t="s">
        <v>1058</v>
      </c>
      <c r="M464" s="23" t="s">
        <v>63</v>
      </c>
      <c r="N464" s="23" t="s">
        <v>267</v>
      </c>
      <c r="O464" s="49">
        <v>4962615.6100000003</v>
      </c>
      <c r="P464" s="49">
        <f t="shared" si="29"/>
        <v>4.9626156100000003</v>
      </c>
      <c r="Q464" s="20" t="str">
        <f>IF(O464&lt;1000000,"Menos de 1 millón",
IF(O464&lt;=3000000,"Entre 1 y 3 millones",
IF(O464&lt;=10000000,"Entre 3 y 10 millones",
IF(O464&lt;=30000000,"Entre 10 y 30 millones",
IF(O464&lt;=50000000,"Entre 30 y 50 millones",
IF(O464&lt;=100000000,"Entre 50 y 100 millones",
"Más de 100 millones"))))))</f>
        <v>Entre 3 y 10 millones</v>
      </c>
      <c r="R464" s="50">
        <v>4683205.2100000009</v>
      </c>
      <c r="S464" s="51" t="s">
        <v>37</v>
      </c>
    </row>
    <row r="465" spans="1:19" ht="54.95" customHeight="1">
      <c r="A465" s="6">
        <v>463</v>
      </c>
      <c r="B465" s="13" t="s">
        <v>20</v>
      </c>
      <c r="C465" s="13" t="s">
        <v>30</v>
      </c>
      <c r="D465" s="13" t="s">
        <v>145</v>
      </c>
      <c r="E465" s="18" t="s">
        <v>123</v>
      </c>
      <c r="F465" s="13" t="s">
        <v>988</v>
      </c>
      <c r="G465" s="13" t="s">
        <v>1056</v>
      </c>
      <c r="H465" s="13" t="s">
        <v>1056</v>
      </c>
      <c r="I465" s="13" t="s">
        <v>1057</v>
      </c>
      <c r="J465" s="7" t="str">
        <f t="shared" si="28"/>
        <v>IDEA</v>
      </c>
      <c r="K465" s="23" t="s">
        <v>56</v>
      </c>
      <c r="L465" s="24" t="s">
        <v>1059</v>
      </c>
      <c r="M465" s="20" t="s">
        <v>41</v>
      </c>
      <c r="N465" s="23" t="s">
        <v>184</v>
      </c>
      <c r="O465" s="49">
        <v>3630000</v>
      </c>
      <c r="P465" s="49">
        <f t="shared" si="29"/>
        <v>3.63</v>
      </c>
      <c r="Q465" s="20" t="str">
        <f>IF(O465&lt;1000000,"Menos de 1 millón",
IF(O465&lt;=3000000,"Entre 1 y 3 millones",
IF(O465&lt;=10000000,"Entre 3 y 10 millones",
IF(O465&lt;=30000000,"Entre 10 y 30 millones",
IF(O465&lt;=50000000,"Entre 30 y 50 millones",
IF(O465&lt;=100000000,"Entre 50 y 100 millones",
"Más de 100 millones"))))))</f>
        <v>Entre 3 y 10 millones</v>
      </c>
      <c r="R465" s="50">
        <v>4683205.2100000009</v>
      </c>
      <c r="S465" s="51" t="s">
        <v>37</v>
      </c>
    </row>
    <row r="466" spans="1:19" ht="54.95" customHeight="1">
      <c r="A466" s="6">
        <v>464</v>
      </c>
      <c r="B466" s="14" t="s">
        <v>20</v>
      </c>
      <c r="C466" s="14" t="s">
        <v>30</v>
      </c>
      <c r="D466" s="14" t="s">
        <v>56</v>
      </c>
      <c r="E466" s="14" t="s">
        <v>123</v>
      </c>
      <c r="F466" s="14" t="s">
        <v>988</v>
      </c>
      <c r="G466" s="14" t="s">
        <v>1056</v>
      </c>
      <c r="H466" s="14" t="s">
        <v>1056</v>
      </c>
      <c r="I466" s="14" t="s">
        <v>1057</v>
      </c>
      <c r="J466" s="7" t="str">
        <f t="shared" si="28"/>
        <v>IDEA</v>
      </c>
      <c r="K466" s="74" t="s">
        <v>56</v>
      </c>
      <c r="L466" s="24" t="s">
        <v>1060</v>
      </c>
      <c r="M466" s="20" t="s">
        <v>41</v>
      </c>
      <c r="N466" s="23" t="s">
        <v>184</v>
      </c>
      <c r="O466" s="72">
        <v>3630000</v>
      </c>
      <c r="P466" s="49">
        <f t="shared" si="29"/>
        <v>3.63</v>
      </c>
      <c r="Q466" s="20" t="s">
        <v>416</v>
      </c>
      <c r="R466" s="50">
        <v>4683205</v>
      </c>
      <c r="S466" s="66" t="s">
        <v>37</v>
      </c>
    </row>
    <row r="467" spans="1:19" ht="54.95" customHeight="1">
      <c r="A467" s="6">
        <v>465</v>
      </c>
      <c r="B467" s="14" t="s">
        <v>20</v>
      </c>
      <c r="C467" s="14" t="s">
        <v>21</v>
      </c>
      <c r="D467" s="14" t="s">
        <v>31</v>
      </c>
      <c r="E467" s="14" t="s">
        <v>105</v>
      </c>
      <c r="F467" s="14" t="s">
        <v>988</v>
      </c>
      <c r="G467" s="14" t="s">
        <v>1056</v>
      </c>
      <c r="H467" s="14" t="s">
        <v>1061</v>
      </c>
      <c r="I467" s="14" t="s">
        <v>1062</v>
      </c>
      <c r="J467" s="7">
        <f t="shared" si="28"/>
        <v>2703129</v>
      </c>
      <c r="K467" s="20">
        <v>2703129</v>
      </c>
      <c r="L467" s="24" t="s">
        <v>1063</v>
      </c>
      <c r="M467" s="23" t="s">
        <v>63</v>
      </c>
      <c r="N467" s="23" t="s">
        <v>64</v>
      </c>
      <c r="O467" s="72">
        <v>1549500</v>
      </c>
      <c r="P467" s="49">
        <f t="shared" si="29"/>
        <v>1.5495000000000001</v>
      </c>
      <c r="Q467" s="20" t="s">
        <v>358</v>
      </c>
      <c r="R467" s="50">
        <v>2351598</v>
      </c>
      <c r="S467" s="66" t="s">
        <v>37</v>
      </c>
    </row>
    <row r="468" spans="1:19" ht="54.95" customHeight="1">
      <c r="A468" s="6">
        <v>466</v>
      </c>
      <c r="B468" s="14" t="s">
        <v>20</v>
      </c>
      <c r="C468" s="14" t="s">
        <v>30</v>
      </c>
      <c r="D468" s="14" t="s">
        <v>31</v>
      </c>
      <c r="E468" s="14" t="s">
        <v>134</v>
      </c>
      <c r="F468" s="14" t="s">
        <v>988</v>
      </c>
      <c r="G468" s="14" t="s">
        <v>1064</v>
      </c>
      <c r="H468" s="14" t="s">
        <v>1065</v>
      </c>
      <c r="I468" s="14" t="s">
        <v>195</v>
      </c>
      <c r="J468" s="7">
        <f t="shared" si="28"/>
        <v>2387732</v>
      </c>
      <c r="K468" s="20">
        <v>2387732</v>
      </c>
      <c r="L468" s="21" t="s">
        <v>1066</v>
      </c>
      <c r="M468" s="20" t="s">
        <v>121</v>
      </c>
      <c r="N468" s="20" t="s">
        <v>347</v>
      </c>
      <c r="O468" s="53">
        <v>31296785.309999999</v>
      </c>
      <c r="P468" s="49">
        <f t="shared" si="29"/>
        <v>31.296785309999997</v>
      </c>
      <c r="Q468" s="20" t="str">
        <f>IF(O468&lt;1000000,"Menos de 1 millón",
IF(O468&lt;=3000000,"Entre 1 y 3 millones",
IF(O468&lt;=10000000,"Entre 3 y 10 millones",
IF(O468&lt;=30000000,"Entre 10 y 30 millones",
IF(O468&lt;=50000000,"Entre 30 y 50 millones",
IF(O468&lt;=100000000,"Entre 50 y 100 millones",
"Más de 100 millones"))))))</f>
        <v>Entre 30 y 50 millones</v>
      </c>
      <c r="R468" s="50" t="s">
        <v>141</v>
      </c>
      <c r="S468" s="51" t="s">
        <v>37</v>
      </c>
    </row>
    <row r="469" spans="1:19" ht="54.95" customHeight="1">
      <c r="A469" s="6">
        <v>467</v>
      </c>
      <c r="B469" s="14" t="s">
        <v>20</v>
      </c>
      <c r="C469" s="14" t="s">
        <v>30</v>
      </c>
      <c r="D469" s="13" t="s">
        <v>39</v>
      </c>
      <c r="E469" s="14" t="s">
        <v>134</v>
      </c>
      <c r="F469" s="14" t="s">
        <v>988</v>
      </c>
      <c r="G469" s="14" t="s">
        <v>1064</v>
      </c>
      <c r="H469" s="14" t="s">
        <v>1065</v>
      </c>
      <c r="I469" s="14" t="s">
        <v>997</v>
      </c>
      <c r="J469" s="7">
        <f t="shared" si="28"/>
        <v>2333783</v>
      </c>
      <c r="K469" s="20">
        <v>2333783</v>
      </c>
      <c r="L469" s="21" t="s">
        <v>1067</v>
      </c>
      <c r="M469" s="20" t="s">
        <v>46</v>
      </c>
      <c r="N469" s="20" t="s">
        <v>126</v>
      </c>
      <c r="O469" s="53">
        <v>8095618.8700000001</v>
      </c>
      <c r="P469" s="49">
        <f t="shared" si="29"/>
        <v>8.0956188700000009</v>
      </c>
      <c r="Q469" s="20" t="str">
        <f>IF(O469&lt;1000000,"Menos de 1 millón",
IF(O469&lt;=3000000,"Entre 1 y 3 millones",
IF(O469&lt;=10000000,"Entre 3 y 10 millones",
IF(O469&lt;=30000000,"Entre 10 y 30 millones",
IF(O469&lt;=50000000,"Entre 30 y 50 millones",
IF(O469&lt;=100000000,"Entre 50 y 100 millones",
"Más de 100 millones"))))))</f>
        <v>Entre 3 y 10 millones</v>
      </c>
      <c r="R469" s="50">
        <v>848309302.165007</v>
      </c>
      <c r="S469" s="51" t="s">
        <v>29</v>
      </c>
    </row>
    <row r="470" spans="1:19" ht="54.95" customHeight="1">
      <c r="A470" s="6">
        <v>468</v>
      </c>
      <c r="B470" s="14" t="s">
        <v>20</v>
      </c>
      <c r="C470" s="14" t="s">
        <v>30</v>
      </c>
      <c r="D470" s="14" t="s">
        <v>31</v>
      </c>
      <c r="E470" s="14" t="s">
        <v>123</v>
      </c>
      <c r="F470" s="14" t="s">
        <v>988</v>
      </c>
      <c r="G470" s="14" t="s">
        <v>1064</v>
      </c>
      <c r="H470" s="14" t="s">
        <v>1065</v>
      </c>
      <c r="I470" s="14" t="s">
        <v>1068</v>
      </c>
      <c r="J470" s="7" t="str">
        <f t="shared" si="28"/>
        <v xml:space="preserve">	2627114</v>
      </c>
      <c r="K470" s="23" t="s">
        <v>1069</v>
      </c>
      <c r="L470" s="24" t="s">
        <v>1070</v>
      </c>
      <c r="M470" s="20" t="s">
        <v>46</v>
      </c>
      <c r="N470" s="23" t="s">
        <v>126</v>
      </c>
      <c r="O470" s="72">
        <v>3261311</v>
      </c>
      <c r="P470" s="49">
        <f t="shared" si="29"/>
        <v>3.2613110000000001</v>
      </c>
      <c r="Q470" s="20" t="s">
        <v>416</v>
      </c>
      <c r="R470" s="50">
        <v>15482413</v>
      </c>
      <c r="S470" s="51" t="s">
        <v>37</v>
      </c>
    </row>
    <row r="471" spans="1:19" ht="54.95" customHeight="1">
      <c r="A471" s="6">
        <v>469</v>
      </c>
      <c r="B471" s="14" t="s">
        <v>20</v>
      </c>
      <c r="C471" s="14" t="s">
        <v>30</v>
      </c>
      <c r="D471" s="14" t="s">
        <v>31</v>
      </c>
      <c r="E471" s="14" t="s">
        <v>123</v>
      </c>
      <c r="F471" s="14" t="s">
        <v>988</v>
      </c>
      <c r="G471" s="14" t="s">
        <v>1064</v>
      </c>
      <c r="H471" s="14" t="s">
        <v>1065</v>
      </c>
      <c r="I471" s="14" t="s">
        <v>1068</v>
      </c>
      <c r="J471" s="7" t="str">
        <f t="shared" si="28"/>
        <v xml:space="preserve">2627119	</v>
      </c>
      <c r="K471" s="23" t="s">
        <v>1071</v>
      </c>
      <c r="L471" s="24" t="s">
        <v>1072</v>
      </c>
      <c r="M471" s="23" t="s">
        <v>139</v>
      </c>
      <c r="N471" s="23" t="s">
        <v>209</v>
      </c>
      <c r="O471" s="72">
        <v>12050054.15</v>
      </c>
      <c r="P471" s="49">
        <f t="shared" si="29"/>
        <v>12.050054150000001</v>
      </c>
      <c r="Q471" s="20" t="s">
        <v>352</v>
      </c>
      <c r="R471" s="50">
        <v>15482413</v>
      </c>
      <c r="S471" s="51" t="s">
        <v>37</v>
      </c>
    </row>
    <row r="472" spans="1:19" ht="54.95" customHeight="1">
      <c r="A472" s="6">
        <v>470</v>
      </c>
      <c r="B472" s="14" t="s">
        <v>20</v>
      </c>
      <c r="C472" s="14" t="s">
        <v>21</v>
      </c>
      <c r="D472" s="14" t="s">
        <v>56</v>
      </c>
      <c r="E472" s="14" t="s">
        <v>123</v>
      </c>
      <c r="F472" s="14" t="s">
        <v>988</v>
      </c>
      <c r="G472" s="14" t="s">
        <v>1064</v>
      </c>
      <c r="H472" s="14" t="s">
        <v>1065</v>
      </c>
      <c r="I472" s="14" t="s">
        <v>1068</v>
      </c>
      <c r="J472" s="7" t="str">
        <f t="shared" si="28"/>
        <v>IDEA</v>
      </c>
      <c r="K472" s="23" t="s">
        <v>56</v>
      </c>
      <c r="L472" s="24" t="s">
        <v>1073</v>
      </c>
      <c r="M472" s="23" t="s">
        <v>63</v>
      </c>
      <c r="N472" s="23" t="s">
        <v>64</v>
      </c>
      <c r="O472" s="72">
        <v>4500000</v>
      </c>
      <c r="P472" s="49">
        <f t="shared" si="29"/>
        <v>4.5</v>
      </c>
      <c r="Q472" s="20" t="s">
        <v>416</v>
      </c>
      <c r="R472" s="50">
        <v>15482413</v>
      </c>
      <c r="S472" s="51" t="s">
        <v>37</v>
      </c>
    </row>
    <row r="473" spans="1:19" ht="54.95" customHeight="1">
      <c r="A473" s="6">
        <v>471</v>
      </c>
      <c r="B473" s="14" t="s">
        <v>20</v>
      </c>
      <c r="C473" s="14" t="s">
        <v>30</v>
      </c>
      <c r="D473" s="14" t="s">
        <v>31</v>
      </c>
      <c r="E473" s="14" t="s">
        <v>105</v>
      </c>
      <c r="F473" s="14" t="s">
        <v>988</v>
      </c>
      <c r="G473" s="14" t="s">
        <v>1064</v>
      </c>
      <c r="H473" s="14" t="s">
        <v>1074</v>
      </c>
      <c r="I473" s="14" t="s">
        <v>1075</v>
      </c>
      <c r="J473" s="7">
        <f t="shared" si="28"/>
        <v>2703225</v>
      </c>
      <c r="K473" s="20">
        <v>2703225</v>
      </c>
      <c r="L473" s="24" t="s">
        <v>1076</v>
      </c>
      <c r="M473" s="23" t="s">
        <v>63</v>
      </c>
      <c r="N473" s="20" t="s">
        <v>64</v>
      </c>
      <c r="O473" s="72">
        <v>5850000</v>
      </c>
      <c r="P473" s="49">
        <f t="shared" si="29"/>
        <v>5.85</v>
      </c>
      <c r="Q473" s="20" t="str">
        <f>IF(O473&lt;1000000,"Menos de 1 millón",
IF(O473&lt;=3000000,"Entre 1 y 3 millones",
IF(O473&lt;=10000000,"Entre 3 y 10 millones",
IF(O473&lt;=30000000,"Entre 10 y 30 millones",
IF(O473&lt;=50000000,"Entre 30 y 50 millones",
IF(O473&lt;=100000000,"Entre 50 y 100 millones",
"Más de 100 millones"))))))</f>
        <v>Entre 3 y 10 millones</v>
      </c>
      <c r="R473" s="50">
        <v>6777848</v>
      </c>
      <c r="S473" s="66" t="s">
        <v>29</v>
      </c>
    </row>
    <row r="474" spans="1:19" ht="54.95" customHeight="1">
      <c r="A474" s="6">
        <v>472</v>
      </c>
      <c r="B474" s="14" t="s">
        <v>38</v>
      </c>
      <c r="C474" s="14" t="s">
        <v>21</v>
      </c>
      <c r="D474" s="14" t="s">
        <v>31</v>
      </c>
      <c r="E474" s="14" t="s">
        <v>105</v>
      </c>
      <c r="F474" s="14" t="s">
        <v>988</v>
      </c>
      <c r="G474" s="14" t="s">
        <v>1064</v>
      </c>
      <c r="H474" s="14" t="s">
        <v>1077</v>
      </c>
      <c r="I474" s="14" t="s">
        <v>1078</v>
      </c>
      <c r="J474" s="7">
        <f t="shared" si="28"/>
        <v>2693491</v>
      </c>
      <c r="K474" s="20">
        <v>2693491</v>
      </c>
      <c r="L474" s="24" t="s">
        <v>1079</v>
      </c>
      <c r="M474" s="23" t="s">
        <v>63</v>
      </c>
      <c r="N474" s="20" t="s">
        <v>64</v>
      </c>
      <c r="O474" s="72">
        <v>4823928.37</v>
      </c>
      <c r="P474" s="49">
        <f t="shared" si="29"/>
        <v>4.82392837</v>
      </c>
      <c r="Q474" s="20" t="str">
        <f>IF(O474&lt;1000000,"Menos de 1 millón",
IF(O474&lt;=3000000,"Entre 1 y 3 millones",
IF(O474&lt;=10000000,"Entre 3 y 10 millones",
IF(O474&lt;=30000000,"Entre 10 y 30 millones",
IF(O474&lt;=50000000,"Entre 30 y 50 millones",
IF(O474&lt;=100000000,"Entre 50 y 100 millones",
"Más de 100 millones"))))))</f>
        <v>Entre 3 y 10 millones</v>
      </c>
      <c r="R474" s="50">
        <v>9581175</v>
      </c>
      <c r="S474" s="66" t="s">
        <v>29</v>
      </c>
    </row>
    <row r="475" spans="1:19" ht="54.95" customHeight="1">
      <c r="A475" s="6">
        <v>473</v>
      </c>
      <c r="B475" s="22" t="s">
        <v>20</v>
      </c>
      <c r="C475" s="22" t="s">
        <v>30</v>
      </c>
      <c r="D475" s="13" t="s">
        <v>39</v>
      </c>
      <c r="E475" s="14" t="s">
        <v>134</v>
      </c>
      <c r="F475" s="22" t="s">
        <v>988</v>
      </c>
      <c r="G475" s="22" t="s">
        <v>1064</v>
      </c>
      <c r="H475" s="22" t="s">
        <v>1080</v>
      </c>
      <c r="I475" s="14" t="s">
        <v>997</v>
      </c>
      <c r="J475" s="7">
        <f t="shared" si="28"/>
        <v>2513143</v>
      </c>
      <c r="K475" s="20">
        <v>2513143</v>
      </c>
      <c r="L475" s="21" t="s">
        <v>1081</v>
      </c>
      <c r="M475" s="55" t="s">
        <v>46</v>
      </c>
      <c r="N475" s="55" t="s">
        <v>126</v>
      </c>
      <c r="O475" s="83">
        <v>7096406.6200000001</v>
      </c>
      <c r="P475" s="49">
        <f t="shared" si="29"/>
        <v>7.0964066199999998</v>
      </c>
      <c r="Q475" s="55" t="str">
        <f>IF(O475&lt;1000000,"Menos de 1 millón",
IF(O475&lt;=3000000,"Entre 1 y 3 millones",
IF(O475&lt;=10000000,"Entre 3 y 10 millones",
IF(O475&lt;=30000000,"Entre 10 y 30 millones",
IF(O475&lt;=50000000,"Entre 30 y 50 millones",
IF(O475&lt;=100000000,"Entre 50 y 100 millones",
"Más de 100 millones"))))))</f>
        <v>Entre 3 y 10 millones</v>
      </c>
      <c r="R475" s="50">
        <v>848309302.165007</v>
      </c>
      <c r="S475" s="78" t="s">
        <v>29</v>
      </c>
    </row>
    <row r="476" spans="1:19" ht="54.95" customHeight="1">
      <c r="A476" s="6">
        <v>474</v>
      </c>
      <c r="B476" s="13" t="s">
        <v>20</v>
      </c>
      <c r="C476" s="13" t="s">
        <v>30</v>
      </c>
      <c r="D476" s="13" t="s">
        <v>31</v>
      </c>
      <c r="E476" s="13" t="s">
        <v>23</v>
      </c>
      <c r="F476" s="13" t="s">
        <v>988</v>
      </c>
      <c r="G476" s="13" t="s">
        <v>1082</v>
      </c>
      <c r="H476" s="13" t="s">
        <v>1083</v>
      </c>
      <c r="I476" s="14" t="s">
        <v>1021</v>
      </c>
      <c r="J476" s="7">
        <f t="shared" si="28"/>
        <v>2684838</v>
      </c>
      <c r="K476" s="23">
        <v>2684838</v>
      </c>
      <c r="L476" s="24" t="s">
        <v>1084</v>
      </c>
      <c r="M476" s="23" t="s">
        <v>264</v>
      </c>
      <c r="N476" s="23" t="s">
        <v>377</v>
      </c>
      <c r="O476" s="72">
        <v>28123054.699999999</v>
      </c>
      <c r="P476" s="49">
        <f t="shared" si="29"/>
        <v>28.123054700000001</v>
      </c>
      <c r="Q476" s="20" t="s">
        <v>352</v>
      </c>
      <c r="R476" s="50">
        <v>1221167768</v>
      </c>
      <c r="S476" s="66" t="s">
        <v>37</v>
      </c>
    </row>
    <row r="477" spans="1:19" ht="54.95" customHeight="1">
      <c r="A477" s="6">
        <v>475</v>
      </c>
      <c r="B477" s="14" t="s">
        <v>20</v>
      </c>
      <c r="C477" s="14" t="s">
        <v>30</v>
      </c>
      <c r="D477" s="14" t="s">
        <v>39</v>
      </c>
      <c r="E477" s="14" t="s">
        <v>134</v>
      </c>
      <c r="F477" s="14" t="s">
        <v>988</v>
      </c>
      <c r="G477" s="91" t="s">
        <v>1085</v>
      </c>
      <c r="H477" s="92" t="s">
        <v>1085</v>
      </c>
      <c r="I477" s="14" t="s">
        <v>195</v>
      </c>
      <c r="J477" s="7">
        <f t="shared" si="28"/>
        <v>2387743</v>
      </c>
      <c r="K477" s="98">
        <v>2387743</v>
      </c>
      <c r="L477" s="99" t="s">
        <v>1086</v>
      </c>
      <c r="M477" s="20" t="s">
        <v>121</v>
      </c>
      <c r="N477" s="20" t="s">
        <v>347</v>
      </c>
      <c r="O477" s="53">
        <v>9727488.5899999999</v>
      </c>
      <c r="P477" s="49">
        <f t="shared" si="29"/>
        <v>9.7274885900000001</v>
      </c>
      <c r="Q477" s="20" t="str">
        <f t="shared" ref="Q477:Q482" si="30">IF(O477&lt;1000000,"Menos de 1 millón",
IF(O477&lt;=3000000,"Entre 1 y 3 millones",
IF(O477&lt;=10000000,"Entre 3 y 10 millones",
IF(O477&lt;=30000000,"Entre 10 y 30 millones",
IF(O477&lt;=50000000,"Entre 30 y 50 millones",
IF(O477&lt;=100000000,"Entre 50 y 100 millones",
"Más de 100 millones"))))))</f>
        <v>Entre 3 y 10 millones</v>
      </c>
      <c r="R477" s="50" t="s">
        <v>141</v>
      </c>
      <c r="S477" s="51" t="s">
        <v>29</v>
      </c>
    </row>
    <row r="478" spans="1:19" ht="54.95" customHeight="1">
      <c r="A478" s="6">
        <v>476</v>
      </c>
      <c r="B478" s="42" t="s">
        <v>20</v>
      </c>
      <c r="C478" s="42" t="s">
        <v>30</v>
      </c>
      <c r="D478" s="43" t="s">
        <v>39</v>
      </c>
      <c r="E478" s="42" t="s">
        <v>134</v>
      </c>
      <c r="F478" s="42" t="s">
        <v>988</v>
      </c>
      <c r="G478" s="42" t="s">
        <v>988</v>
      </c>
      <c r="H478" s="42" t="s">
        <v>1087</v>
      </c>
      <c r="I478" s="14" t="s">
        <v>997</v>
      </c>
      <c r="J478" s="7">
        <f t="shared" si="28"/>
        <v>2496562</v>
      </c>
      <c r="K478" s="68">
        <v>2496562</v>
      </c>
      <c r="L478" s="100" t="s">
        <v>1088</v>
      </c>
      <c r="M478" s="68" t="s">
        <v>46</v>
      </c>
      <c r="N478" s="68" t="s">
        <v>126</v>
      </c>
      <c r="O478" s="53">
        <v>3946239.05</v>
      </c>
      <c r="P478" s="49">
        <f t="shared" si="29"/>
        <v>3.94623905</v>
      </c>
      <c r="Q478" s="20" t="str">
        <f t="shared" si="30"/>
        <v>Entre 3 y 10 millones</v>
      </c>
      <c r="R478" s="50">
        <v>848309302.165007</v>
      </c>
      <c r="S478" s="76" t="s">
        <v>29</v>
      </c>
    </row>
    <row r="479" spans="1:19" ht="54.95" customHeight="1">
      <c r="A479" s="6">
        <v>477</v>
      </c>
      <c r="B479" s="14" t="s">
        <v>179</v>
      </c>
      <c r="C479" s="14" t="s">
        <v>30</v>
      </c>
      <c r="D479" s="14" t="s">
        <v>31</v>
      </c>
      <c r="E479" s="14" t="s">
        <v>23</v>
      </c>
      <c r="F479" s="14" t="s">
        <v>988</v>
      </c>
      <c r="G479" s="14" t="s">
        <v>988</v>
      </c>
      <c r="H479" s="14" t="s">
        <v>988</v>
      </c>
      <c r="I479" s="14" t="s">
        <v>1021</v>
      </c>
      <c r="J479" s="7">
        <f t="shared" si="28"/>
        <v>2506927</v>
      </c>
      <c r="K479" s="20">
        <v>2506927</v>
      </c>
      <c r="L479" s="21" t="s">
        <v>1089</v>
      </c>
      <c r="M479" s="20" t="s">
        <v>41</v>
      </c>
      <c r="N479" s="20" t="s">
        <v>227</v>
      </c>
      <c r="O479" s="53">
        <v>103566321.3</v>
      </c>
      <c r="P479" s="49">
        <f t="shared" si="29"/>
        <v>103.5663213</v>
      </c>
      <c r="Q479" s="20" t="str">
        <f t="shared" si="30"/>
        <v>Más de 100 millones</v>
      </c>
      <c r="R479" s="50">
        <v>1221167768.4549999</v>
      </c>
      <c r="S479" s="51" t="s">
        <v>37</v>
      </c>
    </row>
    <row r="480" spans="1:19" ht="54.95" customHeight="1">
      <c r="A480" s="6">
        <v>478</v>
      </c>
      <c r="B480" s="14" t="s">
        <v>20</v>
      </c>
      <c r="C480" s="14" t="s">
        <v>21</v>
      </c>
      <c r="D480" s="14" t="s">
        <v>145</v>
      </c>
      <c r="E480" s="14" t="s">
        <v>134</v>
      </c>
      <c r="F480" s="14" t="s">
        <v>988</v>
      </c>
      <c r="G480" s="14" t="s">
        <v>988</v>
      </c>
      <c r="H480" s="14" t="s">
        <v>988</v>
      </c>
      <c r="I480" s="14" t="s">
        <v>881</v>
      </c>
      <c r="J480" s="7" t="str">
        <f t="shared" si="28"/>
        <v>IDEA</v>
      </c>
      <c r="K480" s="20" t="s">
        <v>56</v>
      </c>
      <c r="L480" s="21" t="s">
        <v>1090</v>
      </c>
      <c r="M480" s="20" t="s">
        <v>41</v>
      </c>
      <c r="N480" s="20" t="s">
        <v>184</v>
      </c>
      <c r="O480" s="53">
        <v>3548707.47</v>
      </c>
      <c r="P480" s="49">
        <f t="shared" si="29"/>
        <v>3.5487074700000001</v>
      </c>
      <c r="Q480" s="20" t="str">
        <f t="shared" si="30"/>
        <v>Entre 3 y 10 millones</v>
      </c>
      <c r="R480" s="50" t="s">
        <v>141</v>
      </c>
      <c r="S480" s="51" t="s">
        <v>37</v>
      </c>
    </row>
    <row r="481" spans="1:19" ht="54.95" customHeight="1">
      <c r="A481" s="6">
        <v>479</v>
      </c>
      <c r="B481" s="14" t="s">
        <v>20</v>
      </c>
      <c r="C481" s="14" t="s">
        <v>30</v>
      </c>
      <c r="D481" s="13" t="s">
        <v>39</v>
      </c>
      <c r="E481" s="14" t="s">
        <v>134</v>
      </c>
      <c r="F481" s="14" t="s">
        <v>988</v>
      </c>
      <c r="G481" s="14" t="s">
        <v>988</v>
      </c>
      <c r="H481" s="14" t="s">
        <v>988</v>
      </c>
      <c r="I481" s="14" t="s">
        <v>997</v>
      </c>
      <c r="J481" s="7">
        <f t="shared" si="28"/>
        <v>2328037</v>
      </c>
      <c r="K481" s="20">
        <v>2328037</v>
      </c>
      <c r="L481" s="21" t="s">
        <v>1091</v>
      </c>
      <c r="M481" s="20" t="s">
        <v>46</v>
      </c>
      <c r="N481" s="20" t="s">
        <v>126</v>
      </c>
      <c r="O481" s="53">
        <v>5146601.05</v>
      </c>
      <c r="P481" s="49">
        <f t="shared" si="29"/>
        <v>5.1466010500000001</v>
      </c>
      <c r="Q481" s="20" t="str">
        <f t="shared" si="30"/>
        <v>Entre 3 y 10 millones</v>
      </c>
      <c r="R481" s="50">
        <v>848309302.165007</v>
      </c>
      <c r="S481" s="51" t="s">
        <v>29</v>
      </c>
    </row>
    <row r="482" spans="1:19" ht="54.95" customHeight="1">
      <c r="A482" s="6">
        <v>480</v>
      </c>
      <c r="B482" s="14" t="s">
        <v>55</v>
      </c>
      <c r="C482" s="13" t="s">
        <v>30</v>
      </c>
      <c r="D482" s="14" t="s">
        <v>56</v>
      </c>
      <c r="E482" s="18" t="s">
        <v>134</v>
      </c>
      <c r="F482" s="13" t="s">
        <v>988</v>
      </c>
      <c r="G482" s="13" t="s">
        <v>988</v>
      </c>
      <c r="H482" s="13" t="s">
        <v>988</v>
      </c>
      <c r="I482" s="15" t="s">
        <v>881</v>
      </c>
      <c r="J482" s="7" t="str">
        <f t="shared" si="28"/>
        <v>IDEA</v>
      </c>
      <c r="K482" s="23" t="s">
        <v>56</v>
      </c>
      <c r="L482" s="24" t="s">
        <v>1092</v>
      </c>
      <c r="M482" s="20" t="s">
        <v>41</v>
      </c>
      <c r="N482" s="23" t="s">
        <v>242</v>
      </c>
      <c r="O482" s="49">
        <v>100000000</v>
      </c>
      <c r="P482" s="49">
        <f t="shared" si="29"/>
        <v>100</v>
      </c>
      <c r="Q482" s="20" t="str">
        <f t="shared" si="30"/>
        <v>Entre 50 y 100 millones</v>
      </c>
      <c r="R482" s="50" t="s">
        <v>141</v>
      </c>
      <c r="S482" s="51" t="s">
        <v>60</v>
      </c>
    </row>
    <row r="483" spans="1:19" ht="54.95" customHeight="1">
      <c r="A483" s="6">
        <v>481</v>
      </c>
      <c r="B483" s="13" t="s">
        <v>20</v>
      </c>
      <c r="C483" s="13" t="s">
        <v>21</v>
      </c>
      <c r="D483" s="14" t="s">
        <v>31</v>
      </c>
      <c r="E483" s="13" t="s">
        <v>397</v>
      </c>
      <c r="F483" s="13" t="s">
        <v>988</v>
      </c>
      <c r="G483" s="13" t="s">
        <v>988</v>
      </c>
      <c r="H483" s="13" t="s">
        <v>988</v>
      </c>
      <c r="I483" s="15" t="s">
        <v>1093</v>
      </c>
      <c r="J483" s="7">
        <f t="shared" si="28"/>
        <v>2702111</v>
      </c>
      <c r="K483" s="23">
        <v>2702111</v>
      </c>
      <c r="L483" s="24" t="s">
        <v>1094</v>
      </c>
      <c r="M483" s="20" t="s">
        <v>41</v>
      </c>
      <c r="N483" s="23" t="s">
        <v>400</v>
      </c>
      <c r="O483" s="72">
        <v>11561221.99</v>
      </c>
      <c r="P483" s="49">
        <f t="shared" si="29"/>
        <v>11.56122199</v>
      </c>
      <c r="Q483" s="20" t="s">
        <v>352</v>
      </c>
      <c r="R483" s="50">
        <v>16156861</v>
      </c>
      <c r="S483" s="66" t="s">
        <v>37</v>
      </c>
    </row>
    <row r="484" spans="1:19" ht="54.95" customHeight="1">
      <c r="A484" s="6">
        <v>482</v>
      </c>
      <c r="B484" s="18" t="s">
        <v>20</v>
      </c>
      <c r="C484" s="18" t="s">
        <v>21</v>
      </c>
      <c r="D484" s="14" t="s">
        <v>145</v>
      </c>
      <c r="E484" s="18" t="s">
        <v>105</v>
      </c>
      <c r="F484" s="13" t="s">
        <v>988</v>
      </c>
      <c r="G484" s="13" t="s">
        <v>988</v>
      </c>
      <c r="H484" s="13" t="s">
        <v>1095</v>
      </c>
      <c r="I484" s="13" t="s">
        <v>1096</v>
      </c>
      <c r="J484" s="7" t="str">
        <f t="shared" si="28"/>
        <v>IDEA</v>
      </c>
      <c r="K484" s="20" t="s">
        <v>56</v>
      </c>
      <c r="L484" s="24" t="s">
        <v>1097</v>
      </c>
      <c r="M484" s="20" t="s">
        <v>41</v>
      </c>
      <c r="N484" s="23" t="s">
        <v>42</v>
      </c>
      <c r="O484" s="49">
        <v>620000</v>
      </c>
      <c r="P484" s="49">
        <f t="shared" si="29"/>
        <v>0.62</v>
      </c>
      <c r="Q484" s="20" t="str">
        <f>IF(O484&lt;1000000,"Menos de 1 millón",
IF(O484&lt;=3000000,"Entre 1 y 3 millones",
IF(O484&lt;=10000000,"Entre 3 y 10 millones",
IF(O484&lt;=30000000,"Entre 10 y 30 millones",
IF(O484&lt;=50000000,"Entre 30 y 50 millones",
IF(O484&lt;=100000000,"Entre 50 y 100 millones",
"Más de 100 millones"))))))</f>
        <v>Menos de 1 millón</v>
      </c>
      <c r="R484" s="50">
        <v>113228.63500000024</v>
      </c>
      <c r="S484" s="51" t="s">
        <v>37</v>
      </c>
    </row>
    <row r="485" spans="1:19" ht="54.95" customHeight="1">
      <c r="A485" s="6">
        <v>483</v>
      </c>
      <c r="B485" s="14" t="s">
        <v>20</v>
      </c>
      <c r="C485" s="13" t="s">
        <v>21</v>
      </c>
      <c r="D485" s="14" t="s">
        <v>145</v>
      </c>
      <c r="E485" s="18" t="s">
        <v>105</v>
      </c>
      <c r="F485" s="13" t="s">
        <v>988</v>
      </c>
      <c r="G485" s="13" t="s">
        <v>988</v>
      </c>
      <c r="H485" s="13" t="s">
        <v>1095</v>
      </c>
      <c r="I485" s="13" t="s">
        <v>1096</v>
      </c>
      <c r="J485" s="7" t="str">
        <f t="shared" si="28"/>
        <v>IDEA</v>
      </c>
      <c r="K485" s="20" t="s">
        <v>56</v>
      </c>
      <c r="L485" s="24" t="s">
        <v>1098</v>
      </c>
      <c r="M485" s="20" t="s">
        <v>41</v>
      </c>
      <c r="N485" s="23" t="s">
        <v>42</v>
      </c>
      <c r="O485" s="49">
        <v>620000</v>
      </c>
      <c r="P485" s="49">
        <f t="shared" si="29"/>
        <v>0.62</v>
      </c>
      <c r="Q485" s="20" t="str">
        <f>IF(O485&lt;1000000,"Menos de 1 millón",
IF(O485&lt;=3000000,"Entre 1 y 3 millones",
IF(O485&lt;=10000000,"Entre 3 y 10 millones",
IF(O485&lt;=30000000,"Entre 10 y 30 millones",
IF(O485&lt;=50000000,"Entre 30 y 50 millones",
IF(O485&lt;=100000000,"Entre 50 y 100 millones",
"Más de 100 millones"))))))</f>
        <v>Menos de 1 millón</v>
      </c>
      <c r="R485" s="50">
        <v>113229.63499999999</v>
      </c>
      <c r="S485" s="51" t="s">
        <v>37</v>
      </c>
    </row>
    <row r="486" spans="1:19" ht="54.95" customHeight="1">
      <c r="A486" s="6">
        <v>484</v>
      </c>
      <c r="B486" s="13" t="s">
        <v>38</v>
      </c>
      <c r="C486" s="13" t="s">
        <v>30</v>
      </c>
      <c r="D486" s="14" t="s">
        <v>31</v>
      </c>
      <c r="E486" s="18" t="s">
        <v>105</v>
      </c>
      <c r="F486" s="13" t="s">
        <v>988</v>
      </c>
      <c r="G486" s="13" t="s">
        <v>1099</v>
      </c>
      <c r="H486" s="13" t="s">
        <v>1100</v>
      </c>
      <c r="I486" s="15" t="s">
        <v>991</v>
      </c>
      <c r="J486" s="7">
        <f t="shared" si="28"/>
        <v>2652742</v>
      </c>
      <c r="K486" s="20">
        <v>2652742</v>
      </c>
      <c r="L486" s="21" t="s">
        <v>1101</v>
      </c>
      <c r="M486" s="23" t="s">
        <v>94</v>
      </c>
      <c r="N486" s="23" t="s">
        <v>373</v>
      </c>
      <c r="O486" s="53">
        <v>3057680.93</v>
      </c>
      <c r="P486" s="49">
        <f t="shared" si="29"/>
        <v>3.0576809300000001</v>
      </c>
      <c r="Q486" s="20" t="str">
        <f>IF(O486&lt;1000000,"Menos de 1 millón",
IF(O486&lt;=3000000,"Entre 1 y 3 millones",
IF(O486&lt;=10000000,"Entre 3 y 10 millones",
IF(O486&lt;=30000000,"Entre 10 y 30 millones",
IF(O486&lt;=50000000,"Entre 30 y 50 millones",
IF(O486&lt;=100000000,"Entre 50 y 100 millones",
"Más de 100 millones"))))))</f>
        <v>Entre 3 y 10 millones</v>
      </c>
      <c r="R486" s="50">
        <v>11107733.77</v>
      </c>
      <c r="S486" s="51" t="s">
        <v>37</v>
      </c>
    </row>
    <row r="487" spans="1:19" ht="54.95" customHeight="1">
      <c r="A487" s="6">
        <v>485</v>
      </c>
      <c r="B487" s="14" t="s">
        <v>20</v>
      </c>
      <c r="C487" s="14" t="s">
        <v>30</v>
      </c>
      <c r="D487" s="14" t="s">
        <v>31</v>
      </c>
      <c r="E487" s="14" t="s">
        <v>123</v>
      </c>
      <c r="F487" s="14" t="s">
        <v>988</v>
      </c>
      <c r="G487" s="14" t="s">
        <v>1099</v>
      </c>
      <c r="H487" s="14" t="s">
        <v>1102</v>
      </c>
      <c r="I487" s="14" t="s">
        <v>1103</v>
      </c>
      <c r="J487" s="7">
        <f t="shared" si="28"/>
        <v>2650300</v>
      </c>
      <c r="K487" s="20">
        <v>2650300</v>
      </c>
      <c r="L487" s="24" t="s">
        <v>1104</v>
      </c>
      <c r="M487" s="20" t="s">
        <v>41</v>
      </c>
      <c r="N487" s="20" t="s">
        <v>184</v>
      </c>
      <c r="O487" s="73">
        <v>1923861.87</v>
      </c>
      <c r="P487" s="49">
        <f t="shared" si="29"/>
        <v>1.9238618700000001</v>
      </c>
      <c r="Q487" s="20" t="s">
        <v>358</v>
      </c>
      <c r="R487" s="50">
        <v>6432960.7599999998</v>
      </c>
      <c r="S487" s="51" t="s">
        <v>37</v>
      </c>
    </row>
    <row r="488" spans="1:19" ht="54.95" customHeight="1">
      <c r="A488" s="6">
        <v>486</v>
      </c>
      <c r="B488" s="14" t="s">
        <v>20</v>
      </c>
      <c r="C488" s="14" t="s">
        <v>30</v>
      </c>
      <c r="D488" s="14" t="s">
        <v>31</v>
      </c>
      <c r="E488" s="14" t="s">
        <v>123</v>
      </c>
      <c r="F488" s="14" t="s">
        <v>988</v>
      </c>
      <c r="G488" s="14" t="s">
        <v>1099</v>
      </c>
      <c r="H488" s="14" t="s">
        <v>1102</v>
      </c>
      <c r="I488" s="14" t="s">
        <v>1103</v>
      </c>
      <c r="J488" s="7">
        <f t="shared" si="28"/>
        <v>2660116</v>
      </c>
      <c r="K488" s="20">
        <v>2660116</v>
      </c>
      <c r="L488" s="24" t="s">
        <v>1105</v>
      </c>
      <c r="M488" s="23" t="s">
        <v>27</v>
      </c>
      <c r="N488" s="23" t="s">
        <v>28</v>
      </c>
      <c r="O488" s="72">
        <v>2898702.17</v>
      </c>
      <c r="P488" s="49">
        <f t="shared" si="29"/>
        <v>2.89870217</v>
      </c>
      <c r="Q488" s="20" t="s">
        <v>358</v>
      </c>
      <c r="R488" s="50">
        <v>6432960.7599999998</v>
      </c>
      <c r="S488" s="51" t="s">
        <v>37</v>
      </c>
    </row>
    <row r="489" spans="1:19" ht="54.95" customHeight="1">
      <c r="A489" s="6">
        <v>487</v>
      </c>
      <c r="B489" s="14" t="s">
        <v>20</v>
      </c>
      <c r="C489" s="14" t="s">
        <v>30</v>
      </c>
      <c r="D489" s="14" t="s">
        <v>31</v>
      </c>
      <c r="E489" s="14" t="s">
        <v>123</v>
      </c>
      <c r="F489" s="14" t="s">
        <v>988</v>
      </c>
      <c r="G489" s="14" t="s">
        <v>1099</v>
      </c>
      <c r="H489" s="14" t="s">
        <v>1102</v>
      </c>
      <c r="I489" s="14" t="s">
        <v>1103</v>
      </c>
      <c r="J489" s="7">
        <f t="shared" si="28"/>
        <v>2703012</v>
      </c>
      <c r="K489" s="23">
        <v>2703012</v>
      </c>
      <c r="L489" s="24" t="s">
        <v>1106</v>
      </c>
      <c r="M489" s="23" t="s">
        <v>115</v>
      </c>
      <c r="N489" s="23" t="s">
        <v>116</v>
      </c>
      <c r="O489" s="72">
        <v>4842563.09</v>
      </c>
      <c r="P489" s="49">
        <f t="shared" si="29"/>
        <v>4.8425630899999996</v>
      </c>
      <c r="Q489" s="20" t="s">
        <v>416</v>
      </c>
      <c r="R489" s="50">
        <v>6432960.7599999998</v>
      </c>
      <c r="S489" s="51" t="s">
        <v>37</v>
      </c>
    </row>
    <row r="490" spans="1:19" ht="54.95" customHeight="1">
      <c r="A490" s="6">
        <v>488</v>
      </c>
      <c r="B490" s="13" t="s">
        <v>20</v>
      </c>
      <c r="C490" s="13" t="s">
        <v>30</v>
      </c>
      <c r="D490" s="13" t="s">
        <v>31</v>
      </c>
      <c r="E490" s="13" t="s">
        <v>23</v>
      </c>
      <c r="F490" s="13" t="s">
        <v>988</v>
      </c>
      <c r="G490" s="13" t="s">
        <v>1107</v>
      </c>
      <c r="H490" s="13" t="s">
        <v>1108</v>
      </c>
      <c r="I490" s="14" t="s">
        <v>1021</v>
      </c>
      <c r="J490" s="7">
        <f t="shared" si="28"/>
        <v>2492442</v>
      </c>
      <c r="K490" s="23">
        <v>2492442</v>
      </c>
      <c r="L490" s="24" t="s">
        <v>1109</v>
      </c>
      <c r="M490" s="23" t="s">
        <v>121</v>
      </c>
      <c r="N490" s="23" t="s">
        <v>347</v>
      </c>
      <c r="O490" s="72">
        <v>18896875.510000002</v>
      </c>
      <c r="P490" s="49">
        <f t="shared" si="29"/>
        <v>18.896875510000001</v>
      </c>
      <c r="Q490" s="20" t="s">
        <v>352</v>
      </c>
      <c r="R490" s="50">
        <v>1221167768</v>
      </c>
      <c r="S490" s="66" t="s">
        <v>37</v>
      </c>
    </row>
    <row r="491" spans="1:19" ht="54.95" customHeight="1">
      <c r="A491" s="6">
        <v>489</v>
      </c>
      <c r="B491" s="14" t="s">
        <v>155</v>
      </c>
      <c r="C491" s="14" t="s">
        <v>30</v>
      </c>
      <c r="D491" s="14" t="s">
        <v>31</v>
      </c>
      <c r="E491" s="14" t="s">
        <v>123</v>
      </c>
      <c r="F491" s="14" t="s">
        <v>988</v>
      </c>
      <c r="G491" s="14" t="s">
        <v>1107</v>
      </c>
      <c r="H491" s="14" t="s">
        <v>1110</v>
      </c>
      <c r="I491" s="14" t="s">
        <v>1111</v>
      </c>
      <c r="J491" s="7">
        <f t="shared" si="28"/>
        <v>2651755</v>
      </c>
      <c r="K491" s="20">
        <v>2651755</v>
      </c>
      <c r="L491" s="21" t="s">
        <v>1112</v>
      </c>
      <c r="M491" s="20" t="s">
        <v>139</v>
      </c>
      <c r="N491" s="20" t="s">
        <v>321</v>
      </c>
      <c r="O491" s="53">
        <v>9263712.7799999993</v>
      </c>
      <c r="P491" s="49">
        <f t="shared" si="29"/>
        <v>9.2637127799999988</v>
      </c>
      <c r="Q491" s="20" t="str">
        <f>IF(O491&lt;1000000,"Menos de 1 millón",
IF(O491&lt;=3000000,"Entre 1 y 3 millones",
IF(O491&lt;=10000000,"Entre 3 y 10 millones",
IF(O491&lt;=30000000,"Entre 10 y 30 millones",
IF(O491&lt;=50000000,"Entre 30 y 50 millones",
IF(O491&lt;=100000000,"Entre 50 y 100 millones",
"Más de 100 millones"))))))</f>
        <v>Entre 3 y 10 millones</v>
      </c>
      <c r="R491" s="50">
        <v>33011378.190000001</v>
      </c>
      <c r="S491" s="51" t="s">
        <v>37</v>
      </c>
    </row>
    <row r="492" spans="1:19" ht="54.95" customHeight="1">
      <c r="A492" s="6">
        <v>490</v>
      </c>
      <c r="B492" s="14" t="s">
        <v>155</v>
      </c>
      <c r="C492" s="14" t="s">
        <v>30</v>
      </c>
      <c r="D492" s="14" t="s">
        <v>31</v>
      </c>
      <c r="E492" s="14" t="s">
        <v>123</v>
      </c>
      <c r="F492" s="14" t="s">
        <v>988</v>
      </c>
      <c r="G492" s="14" t="s">
        <v>1107</v>
      </c>
      <c r="H492" s="14" t="s">
        <v>1110</v>
      </c>
      <c r="I492" s="14" t="s">
        <v>1111</v>
      </c>
      <c r="J492" s="7">
        <f t="shared" si="28"/>
        <v>2651748</v>
      </c>
      <c r="K492" s="20">
        <v>2651748</v>
      </c>
      <c r="L492" s="21" t="s">
        <v>1113</v>
      </c>
      <c r="M492" s="20" t="s">
        <v>46</v>
      </c>
      <c r="N492" s="20" t="s">
        <v>126</v>
      </c>
      <c r="O492" s="53">
        <v>4445310.24</v>
      </c>
      <c r="P492" s="49">
        <f t="shared" si="29"/>
        <v>4.4453102400000004</v>
      </c>
      <c r="Q492" s="20" t="str">
        <f>IF(O492&lt;1000000,"Menos de 1 millón",
IF(O492&lt;=3000000,"Entre 1 y 3 millones",
IF(O492&lt;=10000000,"Entre 3 y 10 millones",
IF(O492&lt;=30000000,"Entre 10 y 30 millones",
IF(O492&lt;=50000000,"Entre 30 y 50 millones",
IF(O492&lt;=100000000,"Entre 50 y 100 millones",
"Más de 100 millones"))))))</f>
        <v>Entre 3 y 10 millones</v>
      </c>
      <c r="R492" s="50">
        <v>33011378.190000001</v>
      </c>
      <c r="S492" s="51" t="s">
        <v>37</v>
      </c>
    </row>
    <row r="493" spans="1:19" ht="54.95" customHeight="1">
      <c r="A493" s="6">
        <v>491</v>
      </c>
      <c r="B493" s="14" t="s">
        <v>20</v>
      </c>
      <c r="C493" s="14" t="s">
        <v>30</v>
      </c>
      <c r="D493" s="13" t="s">
        <v>39</v>
      </c>
      <c r="E493" s="14" t="s">
        <v>134</v>
      </c>
      <c r="F493" s="14" t="s">
        <v>988</v>
      </c>
      <c r="G493" s="14" t="s">
        <v>1107</v>
      </c>
      <c r="H493" s="14" t="s">
        <v>1110</v>
      </c>
      <c r="I493" s="14" t="s">
        <v>997</v>
      </c>
      <c r="J493" s="7">
        <f t="shared" si="28"/>
        <v>2456753</v>
      </c>
      <c r="K493" s="20">
        <v>2456753</v>
      </c>
      <c r="L493" s="21" t="s">
        <v>1114</v>
      </c>
      <c r="M493" s="20" t="s">
        <v>46</v>
      </c>
      <c r="N493" s="20" t="s">
        <v>126</v>
      </c>
      <c r="O493" s="53">
        <v>9020202.0399999991</v>
      </c>
      <c r="P493" s="49">
        <f t="shared" si="29"/>
        <v>9.0202020399999991</v>
      </c>
      <c r="Q493" s="20" t="str">
        <f>IF(O493&lt;1000000,"Menos de 1 millón",
IF(O493&lt;=3000000,"Entre 1 y 3 millones",
IF(O493&lt;=10000000,"Entre 3 y 10 millones",
IF(O493&lt;=30000000,"Entre 10 y 30 millones",
IF(O493&lt;=50000000,"Entre 30 y 50 millones",
IF(O493&lt;=100000000,"Entre 50 y 100 millones",
"Más de 100 millones"))))))</f>
        <v>Entre 3 y 10 millones</v>
      </c>
      <c r="R493" s="50">
        <v>848309302.165007</v>
      </c>
      <c r="S493" s="51" t="s">
        <v>29</v>
      </c>
    </row>
    <row r="494" spans="1:19" ht="54.95" customHeight="1">
      <c r="A494" s="6">
        <v>492</v>
      </c>
      <c r="B494" s="13" t="s">
        <v>20</v>
      </c>
      <c r="C494" s="13" t="s">
        <v>30</v>
      </c>
      <c r="D494" s="13" t="s">
        <v>39</v>
      </c>
      <c r="E494" s="13" t="s">
        <v>23</v>
      </c>
      <c r="F494" s="13" t="s">
        <v>988</v>
      </c>
      <c r="G494" s="13" t="s">
        <v>1107</v>
      </c>
      <c r="H494" s="13" t="s">
        <v>1110</v>
      </c>
      <c r="I494" s="14" t="s">
        <v>1021</v>
      </c>
      <c r="J494" s="7">
        <f t="shared" si="28"/>
        <v>2562846</v>
      </c>
      <c r="K494" s="23">
        <v>2562846</v>
      </c>
      <c r="L494" s="24" t="s">
        <v>1115</v>
      </c>
      <c r="M494" s="20" t="s">
        <v>46</v>
      </c>
      <c r="N494" s="23" t="s">
        <v>126</v>
      </c>
      <c r="O494" s="72">
        <v>9884272.5099999998</v>
      </c>
      <c r="P494" s="49">
        <f t="shared" si="29"/>
        <v>9.8842725100000006</v>
      </c>
      <c r="Q494" s="20" t="str">
        <f>IF(O494&lt;1000000,"Menos de 1 millón",
IF(O494&lt;=3000000,"Entre 1 y 3 millones",
IF(O494&lt;=10000000,"Entre 3 y 10 millones",
IF(O494&lt;=30000000,"Entre 10 y 30 millones",
IF(O494&lt;=50000000,"Entre 30 y 50 millones",
IF(O494&lt;=100000000,"Entre 50 y 100 millones",
"Más de 100 millones"))))))</f>
        <v>Entre 3 y 10 millones</v>
      </c>
      <c r="R494" s="50">
        <v>1221167768</v>
      </c>
      <c r="S494" s="66" t="s">
        <v>29</v>
      </c>
    </row>
    <row r="495" spans="1:19" ht="54.95" customHeight="1">
      <c r="A495" s="6">
        <v>493</v>
      </c>
      <c r="B495" s="13" t="s">
        <v>155</v>
      </c>
      <c r="C495" s="13" t="s">
        <v>30</v>
      </c>
      <c r="D495" s="13" t="s">
        <v>31</v>
      </c>
      <c r="E495" s="13" t="s">
        <v>123</v>
      </c>
      <c r="F495" s="13" t="s">
        <v>988</v>
      </c>
      <c r="G495" s="13" t="s">
        <v>1107</v>
      </c>
      <c r="H495" s="13" t="s">
        <v>1110</v>
      </c>
      <c r="I495" s="15" t="s">
        <v>1116</v>
      </c>
      <c r="J495" s="7">
        <f t="shared" si="28"/>
        <v>2626984</v>
      </c>
      <c r="K495" s="23">
        <v>2626984</v>
      </c>
      <c r="L495" s="24" t="s">
        <v>1117</v>
      </c>
      <c r="M495" s="23" t="s">
        <v>94</v>
      </c>
      <c r="N495" s="23" t="s">
        <v>373</v>
      </c>
      <c r="O495" s="72">
        <v>18122621.989999998</v>
      </c>
      <c r="P495" s="49">
        <f t="shared" si="29"/>
        <v>18.122621989999999</v>
      </c>
      <c r="Q495" s="20" t="s">
        <v>352</v>
      </c>
      <c r="R495" s="50" t="s">
        <v>1118</v>
      </c>
      <c r="S495" s="66" t="s">
        <v>37</v>
      </c>
    </row>
    <row r="496" spans="1:19" ht="54.95" customHeight="1">
      <c r="A496" s="6">
        <v>494</v>
      </c>
      <c r="B496" s="40" t="s">
        <v>20</v>
      </c>
      <c r="C496" s="40" t="s">
        <v>30</v>
      </c>
      <c r="D496" s="40" t="s">
        <v>31</v>
      </c>
      <c r="E496" s="40" t="s">
        <v>397</v>
      </c>
      <c r="F496" s="40" t="s">
        <v>988</v>
      </c>
      <c r="G496" s="40" t="s">
        <v>1107</v>
      </c>
      <c r="H496" s="40" t="s">
        <v>1110</v>
      </c>
      <c r="I496" s="41" t="s">
        <v>1119</v>
      </c>
      <c r="J496" s="7">
        <f t="shared" si="28"/>
        <v>2496961</v>
      </c>
      <c r="K496" s="23">
        <v>2496961</v>
      </c>
      <c r="L496" s="69" t="s">
        <v>1120</v>
      </c>
      <c r="M496" s="20" t="s">
        <v>41</v>
      </c>
      <c r="N496" s="55" t="s">
        <v>1121</v>
      </c>
      <c r="O496" s="77">
        <v>14023445.369999999</v>
      </c>
      <c r="P496" s="49">
        <f t="shared" si="29"/>
        <v>14.023445369999999</v>
      </c>
      <c r="Q496" s="55" t="str">
        <f>IF(O496&lt;1000000,"Menos de 1 millón",
IF(O496&lt;=3000000,"Entre 1 y 3 millones",
IF(O496&lt;=10000000,"Entre 3 y 10 millones",
IF(O496&lt;=30000000,"Entre 10 y 30 millones",
IF(O496&lt;=50000000,"Entre 30 y 50 millones",
IF(O496&lt;=100000000,"Entre 50 y 100 millones",
"Más de 100 millones"))))))</f>
        <v>Entre 10 y 30 millones</v>
      </c>
      <c r="R496" s="84">
        <v>16156861</v>
      </c>
      <c r="S496" s="85" t="s">
        <v>29</v>
      </c>
    </row>
    <row r="497" spans="1:19" ht="54.95" customHeight="1">
      <c r="A497" s="6">
        <v>495</v>
      </c>
      <c r="B497" s="14" t="s">
        <v>20</v>
      </c>
      <c r="C497" s="14" t="s">
        <v>30</v>
      </c>
      <c r="D497" s="14" t="s">
        <v>39</v>
      </c>
      <c r="E497" s="14" t="s">
        <v>105</v>
      </c>
      <c r="F497" s="14" t="s">
        <v>988</v>
      </c>
      <c r="G497" s="14" t="s">
        <v>1107</v>
      </c>
      <c r="H497" s="14" t="s">
        <v>1122</v>
      </c>
      <c r="I497" s="14" t="s">
        <v>1123</v>
      </c>
      <c r="J497" s="7">
        <f t="shared" si="28"/>
        <v>2590535</v>
      </c>
      <c r="K497" s="20">
        <v>2590535</v>
      </c>
      <c r="L497" s="24" t="s">
        <v>1124</v>
      </c>
      <c r="M497" s="23" t="s">
        <v>63</v>
      </c>
      <c r="N497" s="23" t="s">
        <v>64</v>
      </c>
      <c r="O497" s="72">
        <v>7790240.5499999998</v>
      </c>
      <c r="P497" s="49">
        <f t="shared" si="29"/>
        <v>7.79024055</v>
      </c>
      <c r="Q497" s="20" t="str">
        <f>IF(O497&lt;1000000,"Menos de 1 millón",
IF(O497&lt;=3000000,"Entre 1 y 3 millones",
IF(O497&lt;=10000000,"Entre 3 y 10 millones",
IF(O497&lt;=30000000,"Entre 10 y 30 millones",
IF(O497&lt;=50000000,"Entre 30 y 50 millones",
IF(O497&lt;=100000000,"Entre 50 y 100 millones",
"Más de 100 millones"))))))</f>
        <v>Entre 3 y 10 millones</v>
      </c>
      <c r="R497" s="50">
        <v>11494188</v>
      </c>
      <c r="S497" s="66" t="s">
        <v>29</v>
      </c>
    </row>
    <row r="498" spans="1:19" ht="54.95" customHeight="1">
      <c r="A498" s="6">
        <v>496</v>
      </c>
      <c r="B498" s="14" t="s">
        <v>20</v>
      </c>
      <c r="C498" s="14" t="s">
        <v>30</v>
      </c>
      <c r="D498" s="14" t="s">
        <v>39</v>
      </c>
      <c r="E498" s="14" t="s">
        <v>105</v>
      </c>
      <c r="F498" s="14" t="s">
        <v>988</v>
      </c>
      <c r="G498" s="14" t="s">
        <v>1125</v>
      </c>
      <c r="H498" s="14" t="s">
        <v>1126</v>
      </c>
      <c r="I498" s="14" t="s">
        <v>1127</v>
      </c>
      <c r="J498" s="7">
        <f t="shared" si="28"/>
        <v>2507432</v>
      </c>
      <c r="K498" s="74">
        <v>2507432</v>
      </c>
      <c r="L498" s="24" t="s">
        <v>1128</v>
      </c>
      <c r="M498" s="23" t="s">
        <v>139</v>
      </c>
      <c r="N498" s="23" t="s">
        <v>209</v>
      </c>
      <c r="O498" s="72">
        <v>7500000</v>
      </c>
      <c r="P498" s="49">
        <f t="shared" si="29"/>
        <v>7.5</v>
      </c>
      <c r="Q498" s="20" t="str">
        <f>IF(O498&lt;1000000,"Menos de 1 millón",
IF(O498&lt;=3000000,"Entre 1 y 3 millones",
IF(O498&lt;=10000000,"Entre 3 y 10 millones",
IF(O498&lt;=30000000,"Entre 10 y 30 millones",
IF(O498&lt;=50000000,"Entre 30 y 50 millones",
IF(O498&lt;=100000000,"Entre 50 y 100 millones",
"Más de 100 millones"))))))</f>
        <v>Entre 3 y 10 millones</v>
      </c>
      <c r="R498" s="50">
        <v>5648700.7700000014</v>
      </c>
      <c r="S498" s="66" t="s">
        <v>29</v>
      </c>
    </row>
    <row r="499" spans="1:19" ht="54.95" customHeight="1">
      <c r="A499" s="6">
        <v>497</v>
      </c>
      <c r="B499" s="14" t="s">
        <v>38</v>
      </c>
      <c r="C499" s="14" t="s">
        <v>30</v>
      </c>
      <c r="D499" s="14" t="s">
        <v>31</v>
      </c>
      <c r="E499" s="14" t="s">
        <v>123</v>
      </c>
      <c r="F499" s="14" t="s">
        <v>988</v>
      </c>
      <c r="G499" s="14" t="s">
        <v>1125</v>
      </c>
      <c r="H499" s="14" t="s">
        <v>1125</v>
      </c>
      <c r="I499" s="14" t="s">
        <v>1129</v>
      </c>
      <c r="J499" s="7">
        <f t="shared" si="28"/>
        <v>2702572</v>
      </c>
      <c r="K499" s="23">
        <v>2702572</v>
      </c>
      <c r="L499" s="24" t="s">
        <v>1130</v>
      </c>
      <c r="M499" s="23" t="s">
        <v>63</v>
      </c>
      <c r="N499" s="23" t="s">
        <v>64</v>
      </c>
      <c r="O499" s="72">
        <v>4966750</v>
      </c>
      <c r="P499" s="49">
        <f t="shared" si="29"/>
        <v>4.9667500000000002</v>
      </c>
      <c r="Q499" s="20" t="str">
        <f>IF(O499&lt;1000000,"Menos de 1 millón",
IF(O499&lt;=3000000,"Entre 1 y 3 millones",
IF(O499&lt;=10000000,"Entre 3 y 10 millones",
IF(O499&lt;=30000000,"Entre 10 y 30 millones",
IF(O499&lt;=50000000,"Entre 30 y 50 millones",
IF(O499&lt;=100000000,"Entre 50 y 100 millones",
"Más de 100 millones"))))))</f>
        <v>Entre 3 y 10 millones</v>
      </c>
      <c r="R499" s="50">
        <v>7956832.8699999992</v>
      </c>
      <c r="S499" s="51" t="s">
        <v>29</v>
      </c>
    </row>
    <row r="500" spans="1:19" ht="54.95" customHeight="1">
      <c r="A500" s="6">
        <v>498</v>
      </c>
      <c r="B500" s="14" t="s">
        <v>20</v>
      </c>
      <c r="C500" s="13" t="s">
        <v>21</v>
      </c>
      <c r="D500" s="13" t="s">
        <v>31</v>
      </c>
      <c r="E500" s="14" t="s">
        <v>105</v>
      </c>
      <c r="F500" s="14" t="s">
        <v>988</v>
      </c>
      <c r="G500" s="14" t="s">
        <v>1131</v>
      </c>
      <c r="H500" s="14" t="s">
        <v>1132</v>
      </c>
      <c r="I500" s="14" t="s">
        <v>1133</v>
      </c>
      <c r="J500" s="7">
        <f t="shared" si="28"/>
        <v>2702919</v>
      </c>
      <c r="K500" s="23">
        <v>2702919</v>
      </c>
      <c r="L500" s="24" t="s">
        <v>1134</v>
      </c>
      <c r="M500" s="20" t="s">
        <v>46</v>
      </c>
      <c r="N500" s="23" t="s">
        <v>126</v>
      </c>
      <c r="O500" s="72">
        <v>674136.5</v>
      </c>
      <c r="P500" s="49">
        <f t="shared" si="29"/>
        <v>0.67413650000000003</v>
      </c>
      <c r="Q500" s="20" t="s">
        <v>536</v>
      </c>
      <c r="R500" s="50">
        <v>675506</v>
      </c>
      <c r="S500" s="51" t="s">
        <v>37</v>
      </c>
    </row>
    <row r="501" spans="1:19" ht="54.95" customHeight="1">
      <c r="A501" s="6">
        <v>499</v>
      </c>
      <c r="B501" s="14" t="s">
        <v>155</v>
      </c>
      <c r="C501" s="14" t="s">
        <v>30</v>
      </c>
      <c r="D501" s="14" t="s">
        <v>31</v>
      </c>
      <c r="E501" s="14" t="s">
        <v>123</v>
      </c>
      <c r="F501" s="14" t="s">
        <v>988</v>
      </c>
      <c r="G501" s="14" t="s">
        <v>1131</v>
      </c>
      <c r="H501" s="14" t="s">
        <v>1131</v>
      </c>
      <c r="I501" s="14" t="s">
        <v>1135</v>
      </c>
      <c r="J501" s="7">
        <f t="shared" si="28"/>
        <v>2685289</v>
      </c>
      <c r="K501" s="23">
        <v>2685289</v>
      </c>
      <c r="L501" s="24" t="s">
        <v>1136</v>
      </c>
      <c r="M501" s="23" t="s">
        <v>139</v>
      </c>
      <c r="N501" s="23" t="s">
        <v>209</v>
      </c>
      <c r="O501" s="72">
        <v>2990405.98</v>
      </c>
      <c r="P501" s="49">
        <f t="shared" si="29"/>
        <v>2.9904059799999998</v>
      </c>
      <c r="Q501" s="20" t="s">
        <v>358</v>
      </c>
      <c r="R501" s="50">
        <v>4669472.2</v>
      </c>
      <c r="S501" s="51" t="s">
        <v>37</v>
      </c>
    </row>
    <row r="502" spans="1:19" ht="62.25" customHeight="1">
      <c r="A502" s="6">
        <v>500</v>
      </c>
      <c r="B502" s="14" t="s">
        <v>155</v>
      </c>
      <c r="C502" s="14" t="s">
        <v>30</v>
      </c>
      <c r="D502" s="14" t="s">
        <v>31</v>
      </c>
      <c r="E502" s="14" t="s">
        <v>123</v>
      </c>
      <c r="F502" s="14" t="s">
        <v>988</v>
      </c>
      <c r="G502" s="14" t="s">
        <v>1131</v>
      </c>
      <c r="H502" s="14" t="s">
        <v>1131</v>
      </c>
      <c r="I502" s="14" t="s">
        <v>1135</v>
      </c>
      <c r="J502" s="7">
        <f t="shared" si="28"/>
        <v>2681465</v>
      </c>
      <c r="K502" s="23">
        <v>2681465</v>
      </c>
      <c r="L502" s="24" t="s">
        <v>1137</v>
      </c>
      <c r="M502" s="23" t="s">
        <v>139</v>
      </c>
      <c r="N502" s="23" t="s">
        <v>209</v>
      </c>
      <c r="O502" s="72">
        <v>720805.92</v>
      </c>
      <c r="P502" s="49">
        <f t="shared" si="29"/>
        <v>0.72080591999999999</v>
      </c>
      <c r="Q502" s="20" t="s">
        <v>536</v>
      </c>
      <c r="R502" s="50">
        <v>4669472.2</v>
      </c>
      <c r="S502" s="51" t="s">
        <v>37</v>
      </c>
    </row>
    <row r="503" spans="1:19" ht="54.95" customHeight="1">
      <c r="A503" s="6">
        <v>501</v>
      </c>
      <c r="B503" s="14" t="s">
        <v>55</v>
      </c>
      <c r="C503" s="14" t="s">
        <v>30</v>
      </c>
      <c r="D503" s="14" t="s">
        <v>31</v>
      </c>
      <c r="E503" s="14" t="s">
        <v>123</v>
      </c>
      <c r="F503" s="14" t="s">
        <v>1138</v>
      </c>
      <c r="G503" s="14" t="s">
        <v>1099</v>
      </c>
      <c r="H503" s="14" t="s">
        <v>1102</v>
      </c>
      <c r="I503" s="14" t="s">
        <v>1103</v>
      </c>
      <c r="J503" s="7">
        <f t="shared" si="28"/>
        <v>2703008</v>
      </c>
      <c r="K503" s="48">
        <v>2703008</v>
      </c>
      <c r="L503" s="24" t="s">
        <v>1139</v>
      </c>
      <c r="M503" s="23" t="s">
        <v>121</v>
      </c>
      <c r="N503" s="23" t="s">
        <v>1140</v>
      </c>
      <c r="O503" s="72">
        <v>3466000</v>
      </c>
      <c r="P503" s="49">
        <f t="shared" si="29"/>
        <v>3.4660000000000002</v>
      </c>
      <c r="Q503" s="20" t="s">
        <v>416</v>
      </c>
      <c r="R503" s="50">
        <v>6432960.7599999998</v>
      </c>
      <c r="S503" s="51" t="s">
        <v>60</v>
      </c>
    </row>
    <row r="504" spans="1:19" ht="54.95" customHeight="1">
      <c r="A504" s="6">
        <v>502</v>
      </c>
      <c r="B504" s="13" t="s">
        <v>20</v>
      </c>
      <c r="C504" s="13" t="s">
        <v>30</v>
      </c>
      <c r="D504" s="13" t="s">
        <v>56</v>
      </c>
      <c r="E504" s="18" t="s">
        <v>23</v>
      </c>
      <c r="F504" s="13" t="s">
        <v>1141</v>
      </c>
      <c r="G504" s="28" t="s">
        <v>899</v>
      </c>
      <c r="H504" s="28" t="s">
        <v>899</v>
      </c>
      <c r="I504" s="15" t="s">
        <v>1142</v>
      </c>
      <c r="J504" s="7" t="str">
        <f t="shared" si="28"/>
        <v>IDEA</v>
      </c>
      <c r="K504" s="23" t="s">
        <v>56</v>
      </c>
      <c r="L504" s="24" t="s">
        <v>1143</v>
      </c>
      <c r="M504" s="23" t="s">
        <v>94</v>
      </c>
      <c r="N504" s="23" t="s">
        <v>150</v>
      </c>
      <c r="O504" s="49">
        <v>42900000</v>
      </c>
      <c r="P504" s="49">
        <f t="shared" si="29"/>
        <v>42.9</v>
      </c>
      <c r="Q504" s="20" t="s">
        <v>852</v>
      </c>
      <c r="R504" s="50">
        <v>1167899704.6300001</v>
      </c>
      <c r="S504" s="66" t="s">
        <v>37</v>
      </c>
    </row>
    <row r="505" spans="1:19" ht="54.95" customHeight="1">
      <c r="A505" s="6">
        <v>503</v>
      </c>
      <c r="B505" s="14" t="s">
        <v>20</v>
      </c>
      <c r="C505" s="14" t="s">
        <v>30</v>
      </c>
      <c r="D505" s="14" t="s">
        <v>39</v>
      </c>
      <c r="E505" s="14" t="s">
        <v>23</v>
      </c>
      <c r="F505" s="14" t="s">
        <v>1141</v>
      </c>
      <c r="G505" s="14" t="s">
        <v>1144</v>
      </c>
      <c r="H505" s="14" t="s">
        <v>1145</v>
      </c>
      <c r="I505" s="14" t="s">
        <v>1142</v>
      </c>
      <c r="J505" s="7">
        <f t="shared" si="28"/>
        <v>2534665</v>
      </c>
      <c r="K505" s="20">
        <v>2534665</v>
      </c>
      <c r="L505" s="21" t="s">
        <v>1146</v>
      </c>
      <c r="M505" s="20" t="s">
        <v>46</v>
      </c>
      <c r="N505" s="20" t="s">
        <v>47</v>
      </c>
      <c r="O505" s="53">
        <v>81079983.25</v>
      </c>
      <c r="P505" s="49">
        <f t="shared" si="29"/>
        <v>81.079983249999998</v>
      </c>
      <c r="Q505" s="20" t="str">
        <f>IF(O505&lt;1000000,"Menos de 1 millón",
IF(O505&lt;=3000000,"Entre 1 y 3 millones",
IF(O505&lt;=10000000,"Entre 3 y 10 millones",
IF(O505&lt;=30000000,"Entre 10 y 30 millones",
IF(O505&lt;=50000000,"Entre 30 y 50 millones",
IF(O505&lt;=100000000,"Entre 50 y 100 millones",
"Más de 100 millones"))))))</f>
        <v>Entre 50 y 100 millones</v>
      </c>
      <c r="R505" s="50">
        <v>1167899704.6300001</v>
      </c>
      <c r="S505" s="51" t="s">
        <v>60</v>
      </c>
    </row>
    <row r="506" spans="1:19" ht="54.95" customHeight="1">
      <c r="A506" s="6">
        <v>504</v>
      </c>
      <c r="B506" s="14" t="s">
        <v>55</v>
      </c>
      <c r="C506" s="14" t="s">
        <v>30</v>
      </c>
      <c r="D506" s="14" t="s">
        <v>56</v>
      </c>
      <c r="E506" s="14" t="s">
        <v>23</v>
      </c>
      <c r="F506" s="14" t="s">
        <v>1141</v>
      </c>
      <c r="G506" s="14" t="s">
        <v>1147</v>
      </c>
      <c r="H506" s="14" t="s">
        <v>1148</v>
      </c>
      <c r="I506" s="14" t="s">
        <v>1142</v>
      </c>
      <c r="J506" s="7" t="str">
        <f t="shared" si="28"/>
        <v>IDEA</v>
      </c>
      <c r="K506" s="20" t="s">
        <v>56</v>
      </c>
      <c r="L506" s="21" t="s">
        <v>1149</v>
      </c>
      <c r="M506" s="20" t="s">
        <v>250</v>
      </c>
      <c r="N506" s="20" t="s">
        <v>250</v>
      </c>
      <c r="O506" s="53">
        <v>57225000</v>
      </c>
      <c r="P506" s="49">
        <f t="shared" si="29"/>
        <v>57.225000000000001</v>
      </c>
      <c r="Q506" s="20" t="str">
        <f>IF(O506&lt;1000000,"Menos de 1 millón",
IF(O506&lt;=3000000,"Entre 1 y 3 millones",
IF(O506&lt;=10000000,"Entre 3 y 10 millones",
IF(O506&lt;=30000000,"Entre 10 y 30 millones",
IF(O506&lt;=50000000,"Entre 30 y 50 millones",
IF(O506&lt;=100000000,"Entre 50 y 100 millones",
"Más de 100 millones"))))))</f>
        <v>Entre 50 y 100 millones</v>
      </c>
      <c r="R506" s="50">
        <v>1167899704.6300001</v>
      </c>
      <c r="S506" s="51" t="s">
        <v>60</v>
      </c>
    </row>
    <row r="507" spans="1:19" ht="54.95" customHeight="1">
      <c r="A507" s="6">
        <v>505</v>
      </c>
      <c r="B507" s="14" t="s">
        <v>20</v>
      </c>
      <c r="C507" s="14" t="s">
        <v>30</v>
      </c>
      <c r="D507" s="14" t="s">
        <v>31</v>
      </c>
      <c r="E507" s="14" t="s">
        <v>23</v>
      </c>
      <c r="F507" s="14" t="s">
        <v>1141</v>
      </c>
      <c r="G507" s="14" t="s">
        <v>1147</v>
      </c>
      <c r="H507" s="14" t="s">
        <v>1147</v>
      </c>
      <c r="I507" s="14" t="s">
        <v>1142</v>
      </c>
      <c r="J507" s="7">
        <f t="shared" si="28"/>
        <v>2688836</v>
      </c>
      <c r="K507" s="20">
        <v>2688836</v>
      </c>
      <c r="L507" s="21" t="s">
        <v>1150</v>
      </c>
      <c r="M507" s="20" t="s">
        <v>46</v>
      </c>
      <c r="N507" s="20" t="s">
        <v>47</v>
      </c>
      <c r="O507" s="53">
        <v>48817005.82</v>
      </c>
      <c r="P507" s="49">
        <f t="shared" si="29"/>
        <v>48.817005819999999</v>
      </c>
      <c r="Q507" s="20" t="s">
        <v>852</v>
      </c>
      <c r="R507" s="50">
        <v>1167899704.6300001</v>
      </c>
      <c r="S507" s="51" t="s">
        <v>37</v>
      </c>
    </row>
    <row r="508" spans="1:19" ht="54.95" customHeight="1">
      <c r="A508" s="6">
        <v>506</v>
      </c>
      <c r="B508" s="40" t="s">
        <v>20</v>
      </c>
      <c r="C508" s="40" t="s">
        <v>30</v>
      </c>
      <c r="D508" s="22" t="s">
        <v>31</v>
      </c>
      <c r="E508" s="18" t="s">
        <v>23</v>
      </c>
      <c r="F508" s="13" t="s">
        <v>1141</v>
      </c>
      <c r="G508" s="13" t="s">
        <v>1147</v>
      </c>
      <c r="H508" s="13" t="s">
        <v>1147</v>
      </c>
      <c r="I508" s="15" t="s">
        <v>1142</v>
      </c>
      <c r="J508" s="7">
        <f t="shared" si="28"/>
        <v>2504205</v>
      </c>
      <c r="K508" s="23">
        <v>2504205</v>
      </c>
      <c r="L508" s="24" t="s">
        <v>1151</v>
      </c>
      <c r="M508" s="23" t="s">
        <v>250</v>
      </c>
      <c r="N508" s="23" t="s">
        <v>250</v>
      </c>
      <c r="O508" s="49">
        <v>10045344.91</v>
      </c>
      <c r="P508" s="49">
        <f t="shared" si="29"/>
        <v>10.045344910000001</v>
      </c>
      <c r="Q508" s="20" t="s">
        <v>352</v>
      </c>
      <c r="R508" s="50">
        <v>1167899704.6300001</v>
      </c>
      <c r="S508" s="66" t="s">
        <v>29</v>
      </c>
    </row>
    <row r="509" spans="1:19" ht="54.95" customHeight="1">
      <c r="A509" s="6">
        <v>507</v>
      </c>
      <c r="B509" s="40" t="s">
        <v>20</v>
      </c>
      <c r="C509" s="40" t="s">
        <v>30</v>
      </c>
      <c r="D509" s="22" t="s">
        <v>31</v>
      </c>
      <c r="E509" s="18" t="s">
        <v>23</v>
      </c>
      <c r="F509" s="13" t="s">
        <v>1141</v>
      </c>
      <c r="G509" s="13" t="s">
        <v>1152</v>
      </c>
      <c r="H509" s="13" t="s">
        <v>1153</v>
      </c>
      <c r="I509" s="15" t="s">
        <v>1142</v>
      </c>
      <c r="J509" s="7">
        <f t="shared" si="28"/>
        <v>2534910</v>
      </c>
      <c r="K509" s="23">
        <v>2534910</v>
      </c>
      <c r="L509" s="24" t="s">
        <v>1154</v>
      </c>
      <c r="M509" s="23" t="s">
        <v>250</v>
      </c>
      <c r="N509" s="23" t="s">
        <v>250</v>
      </c>
      <c r="O509" s="49">
        <v>9669355.9900000002</v>
      </c>
      <c r="P509" s="49">
        <f t="shared" si="29"/>
        <v>9.6693559899999997</v>
      </c>
      <c r="Q509" s="20" t="s">
        <v>416</v>
      </c>
      <c r="R509" s="50">
        <v>1167899704.6300001</v>
      </c>
      <c r="S509" s="66" t="s">
        <v>29</v>
      </c>
    </row>
    <row r="510" spans="1:19" ht="54.95" customHeight="1">
      <c r="A510" s="6">
        <v>508</v>
      </c>
      <c r="B510" s="40" t="s">
        <v>20</v>
      </c>
      <c r="C510" s="40" t="s">
        <v>30</v>
      </c>
      <c r="D510" s="22" t="s">
        <v>31</v>
      </c>
      <c r="E510" s="18" t="s">
        <v>23</v>
      </c>
      <c r="F510" s="13" t="s">
        <v>1141</v>
      </c>
      <c r="G510" s="13" t="s">
        <v>1152</v>
      </c>
      <c r="H510" s="13" t="s">
        <v>1155</v>
      </c>
      <c r="I510" s="15" t="s">
        <v>1142</v>
      </c>
      <c r="J510" s="7">
        <f t="shared" si="28"/>
        <v>2666472</v>
      </c>
      <c r="K510" s="23">
        <v>2666472</v>
      </c>
      <c r="L510" s="24" t="s">
        <v>1156</v>
      </c>
      <c r="M510" s="23" t="s">
        <v>250</v>
      </c>
      <c r="N510" s="23" t="s">
        <v>250</v>
      </c>
      <c r="O510" s="49">
        <v>3799998.14</v>
      </c>
      <c r="P510" s="49">
        <f t="shared" si="29"/>
        <v>3.79999814</v>
      </c>
      <c r="Q510" s="20" t="s">
        <v>416</v>
      </c>
      <c r="R510" s="50">
        <v>1167899704.6300001</v>
      </c>
      <c r="S510" s="66" t="s">
        <v>29</v>
      </c>
    </row>
    <row r="511" spans="1:19" ht="54.95" customHeight="1">
      <c r="A511" s="6">
        <v>509</v>
      </c>
      <c r="B511" s="40" t="s">
        <v>20</v>
      </c>
      <c r="C511" s="40" t="s">
        <v>30</v>
      </c>
      <c r="D511" s="22" t="s">
        <v>31</v>
      </c>
      <c r="E511" s="18" t="s">
        <v>23</v>
      </c>
      <c r="F511" s="13" t="s">
        <v>1141</v>
      </c>
      <c r="G511" s="13" t="s">
        <v>1141</v>
      </c>
      <c r="H511" s="13" t="s">
        <v>1157</v>
      </c>
      <c r="I511" s="15" t="s">
        <v>1142</v>
      </c>
      <c r="J511" s="7">
        <f t="shared" si="28"/>
        <v>2329806</v>
      </c>
      <c r="K511" s="23">
        <v>2329806</v>
      </c>
      <c r="L511" s="24" t="s">
        <v>1158</v>
      </c>
      <c r="M511" s="23" t="s">
        <v>250</v>
      </c>
      <c r="N511" s="23" t="s">
        <v>250</v>
      </c>
      <c r="O511" s="49">
        <v>5192498</v>
      </c>
      <c r="P511" s="49">
        <f t="shared" si="29"/>
        <v>5.1924979999999996</v>
      </c>
      <c r="Q511" s="20" t="s">
        <v>416</v>
      </c>
      <c r="R511" s="50">
        <v>1167899704.6300001</v>
      </c>
      <c r="S511" s="66" t="s">
        <v>29</v>
      </c>
    </row>
    <row r="512" spans="1:19" ht="54.95" customHeight="1">
      <c r="A512" s="6">
        <v>510</v>
      </c>
      <c r="B512" s="13" t="s">
        <v>155</v>
      </c>
      <c r="C512" s="13" t="s">
        <v>30</v>
      </c>
      <c r="D512" s="13" t="s">
        <v>31</v>
      </c>
      <c r="E512" s="18" t="s">
        <v>123</v>
      </c>
      <c r="F512" s="13" t="s">
        <v>1159</v>
      </c>
      <c r="G512" s="13" t="s">
        <v>1159</v>
      </c>
      <c r="H512" s="13" t="s">
        <v>1159</v>
      </c>
      <c r="I512" s="15" t="s">
        <v>1160</v>
      </c>
      <c r="J512" s="7">
        <f t="shared" si="28"/>
        <v>2607363</v>
      </c>
      <c r="K512" s="23">
        <v>2607363</v>
      </c>
      <c r="L512" s="24" t="s">
        <v>1161</v>
      </c>
      <c r="M512" s="20" t="s">
        <v>46</v>
      </c>
      <c r="N512" s="23" t="s">
        <v>126</v>
      </c>
      <c r="O512" s="49">
        <v>5214696.71</v>
      </c>
      <c r="P512" s="49">
        <f t="shared" si="29"/>
        <v>5.2146967100000001</v>
      </c>
      <c r="Q512" s="20" t="str">
        <f t="shared" ref="Q512:Q531" si="31">IF(O512&lt;1000000,"Menos de 1 millón",
IF(O512&lt;=3000000,"Entre 1 y 3 millones",
IF(O512&lt;=10000000,"Entre 3 y 10 millones",
IF(O512&lt;=30000000,"Entre 10 y 30 millones",
IF(O512&lt;=50000000,"Entre 30 y 50 millones",
IF(O512&lt;=100000000,"Entre 50 y 100 millones",
"Más de 100 millones"))))))</f>
        <v>Entre 3 y 10 millones</v>
      </c>
      <c r="R512" s="50">
        <v>103423523.48749998</v>
      </c>
      <c r="S512" s="66" t="s">
        <v>37</v>
      </c>
    </row>
    <row r="513" spans="1:19" ht="54.95" customHeight="1">
      <c r="A513" s="6">
        <v>511</v>
      </c>
      <c r="B513" s="13" t="s">
        <v>155</v>
      </c>
      <c r="C513" s="13" t="s">
        <v>30</v>
      </c>
      <c r="D513" s="13" t="s">
        <v>39</v>
      </c>
      <c r="E513" s="18" t="s">
        <v>123</v>
      </c>
      <c r="F513" s="13" t="s">
        <v>1159</v>
      </c>
      <c r="G513" s="13" t="s">
        <v>1159</v>
      </c>
      <c r="H513" s="13" t="s">
        <v>1159</v>
      </c>
      <c r="I513" s="15" t="s">
        <v>1160</v>
      </c>
      <c r="J513" s="7">
        <f t="shared" si="28"/>
        <v>2181122</v>
      </c>
      <c r="K513" s="23">
        <v>2181122</v>
      </c>
      <c r="L513" s="24" t="s">
        <v>1162</v>
      </c>
      <c r="M513" s="20" t="s">
        <v>46</v>
      </c>
      <c r="N513" s="23" t="s">
        <v>126</v>
      </c>
      <c r="O513" s="49">
        <v>8035808.8799999999</v>
      </c>
      <c r="P513" s="49">
        <f t="shared" si="29"/>
        <v>8.0358088799999994</v>
      </c>
      <c r="Q513" s="20" t="str">
        <f t="shared" si="31"/>
        <v>Entre 3 y 10 millones</v>
      </c>
      <c r="R513" s="50">
        <v>103423523.48749998</v>
      </c>
      <c r="S513" s="66" t="s">
        <v>29</v>
      </c>
    </row>
    <row r="514" spans="1:19" ht="54.95" customHeight="1">
      <c r="A514" s="6">
        <v>512</v>
      </c>
      <c r="B514" s="13" t="s">
        <v>155</v>
      </c>
      <c r="C514" s="13" t="s">
        <v>30</v>
      </c>
      <c r="D514" s="13" t="s">
        <v>31</v>
      </c>
      <c r="E514" s="18" t="s">
        <v>123</v>
      </c>
      <c r="F514" s="13" t="s">
        <v>1159</v>
      </c>
      <c r="G514" s="13" t="s">
        <v>1159</v>
      </c>
      <c r="H514" s="13" t="s">
        <v>1159</v>
      </c>
      <c r="I514" s="15" t="s">
        <v>1160</v>
      </c>
      <c r="J514" s="7">
        <f t="shared" si="28"/>
        <v>2663667</v>
      </c>
      <c r="K514" s="23">
        <v>2663667</v>
      </c>
      <c r="L514" s="24" t="s">
        <v>1163</v>
      </c>
      <c r="M514" s="20" t="s">
        <v>46</v>
      </c>
      <c r="N514" s="23" t="s">
        <v>126</v>
      </c>
      <c r="O514" s="49">
        <v>13466752.869999999</v>
      </c>
      <c r="P514" s="49">
        <f t="shared" si="29"/>
        <v>13.466752869999999</v>
      </c>
      <c r="Q514" s="20" t="str">
        <f t="shared" si="31"/>
        <v>Entre 10 y 30 millones</v>
      </c>
      <c r="R514" s="50">
        <v>103423523.48749998</v>
      </c>
      <c r="S514" s="66" t="s">
        <v>37</v>
      </c>
    </row>
    <row r="515" spans="1:19" ht="54.95" customHeight="1">
      <c r="A515" s="6">
        <v>513</v>
      </c>
      <c r="B515" s="40" t="s">
        <v>155</v>
      </c>
      <c r="C515" s="40" t="s">
        <v>30</v>
      </c>
      <c r="D515" s="40" t="s">
        <v>31</v>
      </c>
      <c r="E515" s="18" t="s">
        <v>123</v>
      </c>
      <c r="F515" s="13" t="s">
        <v>1159</v>
      </c>
      <c r="G515" s="13" t="s">
        <v>1159</v>
      </c>
      <c r="H515" s="13" t="s">
        <v>1159</v>
      </c>
      <c r="I515" s="15" t="s">
        <v>1160</v>
      </c>
      <c r="J515" s="7">
        <f t="shared" ref="J515:J531" si="32">HYPERLINK("https://ofi5.mef.gob.pe/ssi/Ssi/Index?codigo="&amp;K515&amp;"&amp;tipo=2",K515)</f>
        <v>2677099</v>
      </c>
      <c r="K515" s="23">
        <v>2677099</v>
      </c>
      <c r="L515" s="24" t="s">
        <v>1164</v>
      </c>
      <c r="M515" s="23" t="s">
        <v>94</v>
      </c>
      <c r="N515" s="23" t="s">
        <v>373</v>
      </c>
      <c r="O515" s="49">
        <v>34434577.579999998</v>
      </c>
      <c r="P515" s="49">
        <f t="shared" ref="P515:P531" si="33">+O515/1000000</f>
        <v>34.434577579999996</v>
      </c>
      <c r="Q515" s="20" t="str">
        <f t="shared" si="31"/>
        <v>Entre 30 y 50 millones</v>
      </c>
      <c r="R515" s="50">
        <v>103423523.48749998</v>
      </c>
      <c r="S515" s="66" t="s">
        <v>37</v>
      </c>
    </row>
    <row r="516" spans="1:19" ht="54.95" customHeight="1">
      <c r="A516" s="6">
        <v>514</v>
      </c>
      <c r="B516" s="40" t="s">
        <v>38</v>
      </c>
      <c r="C516" s="40" t="s">
        <v>30</v>
      </c>
      <c r="D516" s="22" t="s">
        <v>31</v>
      </c>
      <c r="E516" s="47" t="s">
        <v>123</v>
      </c>
      <c r="F516" s="40" t="s">
        <v>1165</v>
      </c>
      <c r="G516" s="40" t="s">
        <v>1166</v>
      </c>
      <c r="H516" s="40" t="s">
        <v>1167</v>
      </c>
      <c r="I516" s="15" t="s">
        <v>1168</v>
      </c>
      <c r="J516" s="7">
        <f t="shared" si="32"/>
        <v>2666231</v>
      </c>
      <c r="K516" s="55">
        <v>2666231</v>
      </c>
      <c r="L516" s="21" t="s">
        <v>1169</v>
      </c>
      <c r="M516" s="23" t="s">
        <v>94</v>
      </c>
      <c r="N516" s="23" t="s">
        <v>373</v>
      </c>
      <c r="O516" s="83">
        <v>13648900.41</v>
      </c>
      <c r="P516" s="49">
        <f t="shared" si="33"/>
        <v>13.64890041</v>
      </c>
      <c r="Q516" s="55" t="str">
        <f t="shared" si="31"/>
        <v>Entre 10 y 30 millones</v>
      </c>
      <c r="R516" s="50">
        <v>35614405.560000002</v>
      </c>
      <c r="S516" s="51" t="s">
        <v>37</v>
      </c>
    </row>
    <row r="517" spans="1:19" ht="54.95" customHeight="1">
      <c r="A517" s="6">
        <v>515</v>
      </c>
      <c r="B517" s="22" t="s">
        <v>38</v>
      </c>
      <c r="C517" s="22" t="s">
        <v>30</v>
      </c>
      <c r="D517" s="22" t="s">
        <v>39</v>
      </c>
      <c r="E517" s="14" t="s">
        <v>397</v>
      </c>
      <c r="F517" s="14" t="s">
        <v>1165</v>
      </c>
      <c r="G517" s="14" t="s">
        <v>1165</v>
      </c>
      <c r="H517" s="14" t="s">
        <v>1165</v>
      </c>
      <c r="I517" s="14" t="s">
        <v>1170</v>
      </c>
      <c r="J517" s="7">
        <f t="shared" si="32"/>
        <v>2569509</v>
      </c>
      <c r="K517" s="20">
        <v>2569509</v>
      </c>
      <c r="L517" s="21" t="s">
        <v>1171</v>
      </c>
      <c r="M517" s="20" t="s">
        <v>41</v>
      </c>
      <c r="N517" s="20" t="s">
        <v>1121</v>
      </c>
      <c r="O517" s="53">
        <v>5906380.4699999997</v>
      </c>
      <c r="P517" s="49">
        <f t="shared" si="33"/>
        <v>5.9063804699999993</v>
      </c>
      <c r="Q517" s="20" t="str">
        <f t="shared" si="31"/>
        <v>Entre 3 y 10 millones</v>
      </c>
      <c r="R517" s="50">
        <v>21388527.190000001</v>
      </c>
      <c r="S517" s="51" t="s">
        <v>29</v>
      </c>
    </row>
    <row r="518" spans="1:19" ht="54.95" customHeight="1">
      <c r="A518" s="6">
        <v>516</v>
      </c>
      <c r="B518" s="40" t="s">
        <v>38</v>
      </c>
      <c r="C518" s="40" t="s">
        <v>30</v>
      </c>
      <c r="D518" s="40" t="s">
        <v>31</v>
      </c>
      <c r="E518" s="18" t="s">
        <v>105</v>
      </c>
      <c r="F518" s="13" t="s">
        <v>1165</v>
      </c>
      <c r="G518" s="13" t="s">
        <v>1172</v>
      </c>
      <c r="H518" s="13" t="s">
        <v>1173</v>
      </c>
      <c r="I518" s="15" t="s">
        <v>1174</v>
      </c>
      <c r="J518" s="7" t="str">
        <f t="shared" si="32"/>
        <v>2684100 </v>
      </c>
      <c r="K518" s="20" t="s">
        <v>1175</v>
      </c>
      <c r="L518" s="24" t="s">
        <v>1176</v>
      </c>
      <c r="M518" s="23" t="s">
        <v>34</v>
      </c>
      <c r="N518" s="23" t="s">
        <v>35</v>
      </c>
      <c r="O518" s="53">
        <v>914393.96</v>
      </c>
      <c r="P518" s="49">
        <f t="shared" si="33"/>
        <v>0.91439395999999995</v>
      </c>
      <c r="Q518" s="20" t="str">
        <f t="shared" si="31"/>
        <v>Menos de 1 millón</v>
      </c>
      <c r="R518" s="50">
        <v>5586792.9299999997</v>
      </c>
      <c r="S518" s="51" t="s">
        <v>37</v>
      </c>
    </row>
    <row r="519" spans="1:19" ht="54.95" customHeight="1">
      <c r="A519" s="6">
        <v>517</v>
      </c>
      <c r="B519" s="14" t="s">
        <v>20</v>
      </c>
      <c r="C519" s="14" t="s">
        <v>30</v>
      </c>
      <c r="D519" s="14" t="s">
        <v>39</v>
      </c>
      <c r="E519" s="14" t="s">
        <v>23</v>
      </c>
      <c r="F519" s="14" t="s">
        <v>1177</v>
      </c>
      <c r="G519" s="14" t="s">
        <v>1178</v>
      </c>
      <c r="H519" s="14" t="s">
        <v>1179</v>
      </c>
      <c r="I519" s="14" t="s">
        <v>1180</v>
      </c>
      <c r="J519" s="7">
        <f t="shared" si="32"/>
        <v>2236349</v>
      </c>
      <c r="K519" s="20">
        <v>2236349</v>
      </c>
      <c r="L519" s="21" t="s">
        <v>1181</v>
      </c>
      <c r="M519" s="20" t="s">
        <v>46</v>
      </c>
      <c r="N519" s="20" t="s">
        <v>47</v>
      </c>
      <c r="O519" s="53">
        <v>16058220.75</v>
      </c>
      <c r="P519" s="49">
        <f t="shared" si="33"/>
        <v>16.05822075</v>
      </c>
      <c r="Q519" s="20" t="str">
        <f t="shared" si="31"/>
        <v>Entre 10 y 30 millones</v>
      </c>
      <c r="R519" s="50">
        <v>802218120.71500099</v>
      </c>
      <c r="S519" s="51" t="s">
        <v>29</v>
      </c>
    </row>
    <row r="520" spans="1:19" ht="54.95" customHeight="1">
      <c r="A520" s="6">
        <v>518</v>
      </c>
      <c r="B520" s="14" t="s">
        <v>20</v>
      </c>
      <c r="C520" s="14" t="s">
        <v>30</v>
      </c>
      <c r="D520" s="14" t="s">
        <v>39</v>
      </c>
      <c r="E520" s="14" t="s">
        <v>23</v>
      </c>
      <c r="F520" s="14" t="s">
        <v>1177</v>
      </c>
      <c r="G520" s="14" t="s">
        <v>1178</v>
      </c>
      <c r="H520" s="14" t="s">
        <v>1182</v>
      </c>
      <c r="I520" s="14" t="s">
        <v>1180</v>
      </c>
      <c r="J520" s="7">
        <f t="shared" si="32"/>
        <v>2618394</v>
      </c>
      <c r="K520" s="20">
        <v>2618394</v>
      </c>
      <c r="L520" s="21" t="s">
        <v>1183</v>
      </c>
      <c r="M520" s="20" t="s">
        <v>41</v>
      </c>
      <c r="N520" s="20" t="s">
        <v>49</v>
      </c>
      <c r="O520" s="53">
        <v>19191985.48</v>
      </c>
      <c r="P520" s="49">
        <f t="shared" si="33"/>
        <v>19.19198548</v>
      </c>
      <c r="Q520" s="20" t="str">
        <f t="shared" si="31"/>
        <v>Entre 10 y 30 millones</v>
      </c>
      <c r="R520" s="50">
        <v>802218120.71500099</v>
      </c>
      <c r="S520" s="51" t="s">
        <v>29</v>
      </c>
    </row>
    <row r="521" spans="1:19" ht="54.95" customHeight="1">
      <c r="A521" s="6">
        <v>519</v>
      </c>
      <c r="B521" s="22" t="s">
        <v>20</v>
      </c>
      <c r="C521" s="22" t="s">
        <v>30</v>
      </c>
      <c r="D521" s="22" t="s">
        <v>56</v>
      </c>
      <c r="E521" s="14" t="s">
        <v>23</v>
      </c>
      <c r="F521" s="14" t="s">
        <v>1177</v>
      </c>
      <c r="G521" s="14" t="s">
        <v>1184</v>
      </c>
      <c r="H521" s="14" t="s">
        <v>1185</v>
      </c>
      <c r="I521" s="14" t="s">
        <v>1180</v>
      </c>
      <c r="J521" s="7">
        <f t="shared" si="32"/>
        <v>2673768</v>
      </c>
      <c r="K521" s="20">
        <v>2673768</v>
      </c>
      <c r="L521" s="21" t="s">
        <v>1186</v>
      </c>
      <c r="M521" s="20" t="s">
        <v>41</v>
      </c>
      <c r="N521" s="20" t="s">
        <v>184</v>
      </c>
      <c r="O521" s="53">
        <v>17760000</v>
      </c>
      <c r="P521" s="49">
        <f t="shared" si="33"/>
        <v>17.760000000000002</v>
      </c>
      <c r="Q521" s="20" t="str">
        <f t="shared" si="31"/>
        <v>Entre 10 y 30 millones</v>
      </c>
      <c r="R521" s="50">
        <v>802218120.71500099</v>
      </c>
      <c r="S521" s="51" t="s">
        <v>60</v>
      </c>
    </row>
    <row r="522" spans="1:19" ht="54.95" customHeight="1">
      <c r="A522" s="6">
        <v>520</v>
      </c>
      <c r="B522" s="14" t="s">
        <v>55</v>
      </c>
      <c r="C522" s="14" t="s">
        <v>30</v>
      </c>
      <c r="D522" s="22" t="s">
        <v>56</v>
      </c>
      <c r="E522" s="14" t="s">
        <v>23</v>
      </c>
      <c r="F522" s="14" t="s">
        <v>1177</v>
      </c>
      <c r="G522" s="14" t="s">
        <v>1184</v>
      </c>
      <c r="H522" s="14" t="s">
        <v>1185</v>
      </c>
      <c r="I522" s="14" t="s">
        <v>1180</v>
      </c>
      <c r="J522" s="7" t="str">
        <f t="shared" si="32"/>
        <v>IDEA</v>
      </c>
      <c r="K522" s="20" t="s">
        <v>56</v>
      </c>
      <c r="L522" s="21" t="s">
        <v>1187</v>
      </c>
      <c r="M522" s="20" t="s">
        <v>41</v>
      </c>
      <c r="N522" s="20" t="s">
        <v>42</v>
      </c>
      <c r="O522" s="53">
        <v>12470000</v>
      </c>
      <c r="P522" s="49">
        <f t="shared" si="33"/>
        <v>12.47</v>
      </c>
      <c r="Q522" s="20" t="str">
        <f t="shared" si="31"/>
        <v>Entre 10 y 30 millones</v>
      </c>
      <c r="R522" s="50">
        <v>802218120.71500099</v>
      </c>
      <c r="S522" s="51" t="s">
        <v>60</v>
      </c>
    </row>
    <row r="523" spans="1:19" ht="71.25" customHeight="1">
      <c r="A523" s="6">
        <v>521</v>
      </c>
      <c r="B523" s="14" t="s">
        <v>20</v>
      </c>
      <c r="C523" s="14" t="s">
        <v>30</v>
      </c>
      <c r="D523" s="22" t="s">
        <v>31</v>
      </c>
      <c r="E523" s="14" t="s">
        <v>23</v>
      </c>
      <c r="F523" s="14" t="s">
        <v>1177</v>
      </c>
      <c r="G523" s="14" t="s">
        <v>1184</v>
      </c>
      <c r="H523" s="14" t="s">
        <v>1185</v>
      </c>
      <c r="I523" s="14" t="s">
        <v>1180</v>
      </c>
      <c r="J523" s="7">
        <f t="shared" si="32"/>
        <v>2655217</v>
      </c>
      <c r="K523" s="20">
        <v>2655217</v>
      </c>
      <c r="L523" s="21" t="s">
        <v>1188</v>
      </c>
      <c r="M523" s="20" t="s">
        <v>41</v>
      </c>
      <c r="N523" s="20" t="s">
        <v>42</v>
      </c>
      <c r="O523" s="53">
        <v>10480000</v>
      </c>
      <c r="P523" s="49">
        <f t="shared" si="33"/>
        <v>10.48</v>
      </c>
      <c r="Q523" s="20" t="str">
        <f t="shared" si="31"/>
        <v>Entre 10 y 30 millones</v>
      </c>
      <c r="R523" s="50">
        <v>802218120.71500099</v>
      </c>
      <c r="S523" s="51" t="s">
        <v>37</v>
      </c>
    </row>
    <row r="524" spans="1:19" ht="71.25" customHeight="1">
      <c r="A524" s="6">
        <v>522</v>
      </c>
      <c r="B524" s="14" t="s">
        <v>20</v>
      </c>
      <c r="C524" s="14" t="s">
        <v>30</v>
      </c>
      <c r="D524" s="22" t="s">
        <v>31</v>
      </c>
      <c r="E524" s="14" t="s">
        <v>23</v>
      </c>
      <c r="F524" s="14" t="s">
        <v>1177</v>
      </c>
      <c r="G524" s="14" t="s">
        <v>1184</v>
      </c>
      <c r="H524" s="14" t="s">
        <v>1189</v>
      </c>
      <c r="I524" s="14" t="s">
        <v>1180</v>
      </c>
      <c r="J524" s="7">
        <f t="shared" si="32"/>
        <v>2585896</v>
      </c>
      <c r="K524" s="20">
        <v>2585896</v>
      </c>
      <c r="L524" s="21" t="s">
        <v>1190</v>
      </c>
      <c r="M524" s="20" t="s">
        <v>41</v>
      </c>
      <c r="N524" s="20" t="s">
        <v>184</v>
      </c>
      <c r="O524" s="53">
        <v>24821156.52</v>
      </c>
      <c r="P524" s="49">
        <f t="shared" si="33"/>
        <v>24.821156519999999</v>
      </c>
      <c r="Q524" s="20" t="str">
        <f t="shared" si="31"/>
        <v>Entre 10 y 30 millones</v>
      </c>
      <c r="R524" s="50">
        <v>802218120.71500099</v>
      </c>
      <c r="S524" s="51" t="s">
        <v>37</v>
      </c>
    </row>
    <row r="525" spans="1:19" ht="54.95" customHeight="1">
      <c r="A525" s="6">
        <v>523</v>
      </c>
      <c r="B525" s="14" t="s">
        <v>20</v>
      </c>
      <c r="C525" s="14" t="s">
        <v>30</v>
      </c>
      <c r="D525" s="22" t="s">
        <v>31</v>
      </c>
      <c r="E525" s="14" t="s">
        <v>23</v>
      </c>
      <c r="F525" s="14" t="s">
        <v>1177</v>
      </c>
      <c r="G525" s="14" t="s">
        <v>1184</v>
      </c>
      <c r="H525" s="14" t="s">
        <v>1189</v>
      </c>
      <c r="I525" s="14" t="s">
        <v>1180</v>
      </c>
      <c r="J525" s="7">
        <f t="shared" si="32"/>
        <v>2617654</v>
      </c>
      <c r="K525" s="20">
        <v>2617654</v>
      </c>
      <c r="L525" s="21" t="s">
        <v>1191</v>
      </c>
      <c r="M525" s="20" t="s">
        <v>41</v>
      </c>
      <c r="N525" s="20" t="s">
        <v>42</v>
      </c>
      <c r="O525" s="53">
        <v>22379395.609999999</v>
      </c>
      <c r="P525" s="49">
        <f t="shared" si="33"/>
        <v>22.37939561</v>
      </c>
      <c r="Q525" s="20" t="str">
        <f t="shared" si="31"/>
        <v>Entre 10 y 30 millones</v>
      </c>
      <c r="R525" s="50">
        <v>802218120.71500099</v>
      </c>
      <c r="S525" s="51" t="s">
        <v>37</v>
      </c>
    </row>
    <row r="526" spans="1:19" ht="54.95" customHeight="1">
      <c r="A526" s="6">
        <v>524</v>
      </c>
      <c r="B526" s="14" t="s">
        <v>20</v>
      </c>
      <c r="C526" s="14" t="s">
        <v>30</v>
      </c>
      <c r="D526" s="22" t="s">
        <v>31</v>
      </c>
      <c r="E526" s="14" t="s">
        <v>23</v>
      </c>
      <c r="F526" s="14" t="s">
        <v>1177</v>
      </c>
      <c r="G526" s="14" t="s">
        <v>1184</v>
      </c>
      <c r="H526" s="14" t="s">
        <v>1189</v>
      </c>
      <c r="I526" s="14" t="s">
        <v>1180</v>
      </c>
      <c r="J526" s="7">
        <f t="shared" si="32"/>
        <v>2635570</v>
      </c>
      <c r="K526" s="20">
        <v>2635570</v>
      </c>
      <c r="L526" s="21" t="s">
        <v>1192</v>
      </c>
      <c r="M526" s="20" t="s">
        <v>41</v>
      </c>
      <c r="N526" s="20" t="s">
        <v>184</v>
      </c>
      <c r="O526" s="53">
        <v>37084296.799999997</v>
      </c>
      <c r="P526" s="49">
        <f t="shared" si="33"/>
        <v>37.084296799999997</v>
      </c>
      <c r="Q526" s="20" t="str">
        <f t="shared" si="31"/>
        <v>Entre 30 y 50 millones</v>
      </c>
      <c r="R526" s="50">
        <v>802218120.71500099</v>
      </c>
      <c r="S526" s="51" t="s">
        <v>37</v>
      </c>
    </row>
    <row r="527" spans="1:19" ht="69.75" customHeight="1">
      <c r="A527" s="6">
        <v>525</v>
      </c>
      <c r="B527" s="14" t="s">
        <v>38</v>
      </c>
      <c r="C527" s="14" t="s">
        <v>30</v>
      </c>
      <c r="D527" s="22" t="s">
        <v>31</v>
      </c>
      <c r="E527" s="14" t="s">
        <v>23</v>
      </c>
      <c r="F527" s="14" t="s">
        <v>1177</v>
      </c>
      <c r="G527" s="14" t="s">
        <v>1184</v>
      </c>
      <c r="H527" s="14" t="s">
        <v>1189</v>
      </c>
      <c r="I527" s="14" t="s">
        <v>1180</v>
      </c>
      <c r="J527" s="7">
        <f t="shared" si="32"/>
        <v>2658329</v>
      </c>
      <c r="K527" s="20">
        <v>2658329</v>
      </c>
      <c r="L527" s="21" t="s">
        <v>1193</v>
      </c>
      <c r="M527" s="20" t="s">
        <v>41</v>
      </c>
      <c r="N527" s="20" t="s">
        <v>49</v>
      </c>
      <c r="O527" s="53">
        <v>43268182.25</v>
      </c>
      <c r="P527" s="49">
        <f t="shared" si="33"/>
        <v>43.268182250000002</v>
      </c>
      <c r="Q527" s="20" t="str">
        <f t="shared" si="31"/>
        <v>Entre 30 y 50 millones</v>
      </c>
      <c r="R527" s="50">
        <v>802218120.71500099</v>
      </c>
      <c r="S527" s="51" t="s">
        <v>37</v>
      </c>
    </row>
    <row r="528" spans="1:19" ht="54.95" customHeight="1">
      <c r="A528" s="6">
        <v>526</v>
      </c>
      <c r="B528" s="14" t="s">
        <v>20</v>
      </c>
      <c r="C528" s="14" t="s">
        <v>30</v>
      </c>
      <c r="D528" s="22" t="s">
        <v>31</v>
      </c>
      <c r="E528" s="14" t="s">
        <v>23</v>
      </c>
      <c r="F528" s="14" t="s">
        <v>1177</v>
      </c>
      <c r="G528" s="14" t="s">
        <v>1184</v>
      </c>
      <c r="H528" s="14" t="s">
        <v>1194</v>
      </c>
      <c r="I528" s="14" t="s">
        <v>1180</v>
      </c>
      <c r="J528" s="7">
        <f t="shared" si="32"/>
        <v>2661738</v>
      </c>
      <c r="K528" s="20">
        <v>2661738</v>
      </c>
      <c r="L528" s="21" t="s">
        <v>1195</v>
      </c>
      <c r="M528" s="20" t="s">
        <v>41</v>
      </c>
      <c r="N528" s="20" t="s">
        <v>49</v>
      </c>
      <c r="O528" s="53">
        <v>15010000</v>
      </c>
      <c r="P528" s="49">
        <f t="shared" si="33"/>
        <v>15.01</v>
      </c>
      <c r="Q528" s="20" t="str">
        <f t="shared" si="31"/>
        <v>Entre 10 y 30 millones</v>
      </c>
      <c r="R528" s="50">
        <v>802218120.71500099</v>
      </c>
      <c r="S528" s="51" t="s">
        <v>37</v>
      </c>
    </row>
    <row r="529" spans="1:19" ht="54.95" customHeight="1">
      <c r="A529" s="6">
        <v>527</v>
      </c>
      <c r="B529" s="14" t="s">
        <v>20</v>
      </c>
      <c r="C529" s="14" t="s">
        <v>30</v>
      </c>
      <c r="D529" s="22" t="s">
        <v>31</v>
      </c>
      <c r="E529" s="14" t="s">
        <v>23</v>
      </c>
      <c r="F529" s="14" t="s">
        <v>1177</v>
      </c>
      <c r="G529" s="14" t="s">
        <v>1184</v>
      </c>
      <c r="H529" s="14" t="s">
        <v>1194</v>
      </c>
      <c r="I529" s="14" t="s">
        <v>1180</v>
      </c>
      <c r="J529" s="7">
        <f t="shared" si="32"/>
        <v>2653327</v>
      </c>
      <c r="K529" s="20">
        <v>2653327</v>
      </c>
      <c r="L529" s="21" t="s">
        <v>1196</v>
      </c>
      <c r="M529" s="20" t="s">
        <v>41</v>
      </c>
      <c r="N529" s="20" t="s">
        <v>184</v>
      </c>
      <c r="O529" s="53">
        <v>6022256.1500000004</v>
      </c>
      <c r="P529" s="49">
        <f t="shared" si="33"/>
        <v>6.0222561500000005</v>
      </c>
      <c r="Q529" s="20" t="str">
        <f t="shared" si="31"/>
        <v>Entre 3 y 10 millones</v>
      </c>
      <c r="R529" s="50">
        <v>802218120.71500099</v>
      </c>
      <c r="S529" s="51" t="s">
        <v>37</v>
      </c>
    </row>
    <row r="530" spans="1:19" ht="54.95" customHeight="1">
      <c r="A530" s="6">
        <v>528</v>
      </c>
      <c r="B530" s="14" t="s">
        <v>20</v>
      </c>
      <c r="C530" s="14" t="s">
        <v>30</v>
      </c>
      <c r="D530" s="22" t="s">
        <v>31</v>
      </c>
      <c r="E530" s="14" t="s">
        <v>23</v>
      </c>
      <c r="F530" s="14" t="s">
        <v>1177</v>
      </c>
      <c r="G530" s="14" t="s">
        <v>1197</v>
      </c>
      <c r="H530" s="14" t="s">
        <v>1197</v>
      </c>
      <c r="I530" s="14" t="s">
        <v>1180</v>
      </c>
      <c r="J530" s="7">
        <f t="shared" si="32"/>
        <v>2626480</v>
      </c>
      <c r="K530" s="20">
        <v>2626480</v>
      </c>
      <c r="L530" s="21" t="s">
        <v>1198</v>
      </c>
      <c r="M530" s="20" t="s">
        <v>41</v>
      </c>
      <c r="N530" s="20" t="s">
        <v>42</v>
      </c>
      <c r="O530" s="53">
        <v>10282796.49</v>
      </c>
      <c r="P530" s="49">
        <f t="shared" si="33"/>
        <v>10.282796490000001</v>
      </c>
      <c r="Q530" s="20" t="str">
        <f t="shared" si="31"/>
        <v>Entre 10 y 30 millones</v>
      </c>
      <c r="R530" s="50">
        <v>802218120.71500099</v>
      </c>
      <c r="S530" s="51" t="s">
        <v>37</v>
      </c>
    </row>
    <row r="531" spans="1:19" ht="103.5" customHeight="1">
      <c r="A531" s="6">
        <v>529</v>
      </c>
      <c r="B531" s="14" t="s">
        <v>20</v>
      </c>
      <c r="C531" s="14" t="s">
        <v>30</v>
      </c>
      <c r="D531" s="22" t="s">
        <v>31</v>
      </c>
      <c r="E531" s="14" t="s">
        <v>23</v>
      </c>
      <c r="F531" s="14" t="s">
        <v>1177</v>
      </c>
      <c r="G531" s="14" t="s">
        <v>1197</v>
      </c>
      <c r="H531" s="14" t="s">
        <v>1197</v>
      </c>
      <c r="I531" s="14" t="s">
        <v>1180</v>
      </c>
      <c r="J531" s="7">
        <f t="shared" si="32"/>
        <v>2643607</v>
      </c>
      <c r="K531" s="20">
        <v>2643607</v>
      </c>
      <c r="L531" s="21" t="s">
        <v>1199</v>
      </c>
      <c r="M531" s="20" t="s">
        <v>41</v>
      </c>
      <c r="N531" s="20" t="s">
        <v>49</v>
      </c>
      <c r="O531" s="53">
        <v>14554523.5</v>
      </c>
      <c r="P531" s="49">
        <f t="shared" si="33"/>
        <v>14.5545235</v>
      </c>
      <c r="Q531" s="20" t="str">
        <f t="shared" si="31"/>
        <v>Entre 10 y 30 millones</v>
      </c>
      <c r="R531" s="50">
        <v>802218120.71500099</v>
      </c>
      <c r="S531" s="51" t="s">
        <v>37</v>
      </c>
    </row>
    <row r="532" spans="1:19">
      <c r="A532" s="9" t="s">
        <v>1200</v>
      </c>
      <c r="D532"/>
      <c r="K532"/>
      <c r="L532"/>
      <c r="M532"/>
      <c r="N532"/>
    </row>
    <row r="533" spans="1:19">
      <c r="A533" s="9" t="s">
        <v>1201</v>
      </c>
    </row>
    <row r="534" spans="1:19" ht="15" customHeight="1">
      <c r="A534" s="11" t="s">
        <v>1202</v>
      </c>
    </row>
    <row r="535" spans="1:19">
      <c r="A535" s="9" t="s">
        <v>1203</v>
      </c>
    </row>
    <row r="536" spans="1:19">
      <c r="A536" s="9" t="s">
        <v>1204</v>
      </c>
    </row>
    <row r="537" spans="1:19">
      <c r="A537" s="9" t="s">
        <v>1205</v>
      </c>
    </row>
    <row r="538" spans="1:19">
      <c r="A538" s="9" t="s">
        <v>1206</v>
      </c>
    </row>
    <row r="539" spans="1:19">
      <c r="A539" s="9" t="s">
        <v>1207</v>
      </c>
      <c r="L539" s="12"/>
    </row>
    <row r="540" spans="1:19">
      <c r="A540" s="9" t="s">
        <v>1208</v>
      </c>
    </row>
    <row r="541" spans="1:19">
      <c r="A541" s="9" t="s">
        <v>1209</v>
      </c>
    </row>
  </sheetData>
  <dataValidations count="12">
    <dataValidation type="list" allowBlank="1" showInputMessage="1" showErrorMessage="1" sqref="N3:N531" xr:uid="{F0B0759B-6C53-4DEA-A8E6-DBBB103C1C0A}">
      <formula1>INDIRECT(SUBSTITUTE(SUBSTITUTE(SUBSTITUTE(M3," ","_"),",",""),"ó","o"))</formula1>
    </dataValidation>
    <dataValidation type="list" allowBlank="1" showInputMessage="1" showErrorMessage="1" sqref="B3:B531" xr:uid="{B231292A-EB55-4C09-A06C-2582D624F909}">
      <formula1>fase</formula1>
    </dataValidation>
    <dataValidation type="list" allowBlank="1" showInputMessage="1" showErrorMessage="1" sqref="S496 S504:S507" xr:uid="{7995C93B-3AF0-46A4-AD6C-3C23A7199762}">
      <formula1>necesidad</formula1>
    </dataValidation>
    <dataValidation type="list" allowBlank="1" showInputMessage="1" showErrorMessage="1" sqref="C496 C144 C504:C507" xr:uid="{C6357C17-AA95-4510-B78A-40199229B239}">
      <formula1>TIPO_INVERSIÓN</formula1>
    </dataValidation>
    <dataValidation type="list" allowBlank="1" showInputMessage="1" showErrorMessage="1" sqref="D496 D144 D504:D507" xr:uid="{D2AB4BE2-D8D7-4BCD-B245-31F713BFCB0D}">
      <formula1>ultimo_nivel</formula1>
    </dataValidation>
    <dataValidation type="list" allowBlank="1" showInputMessage="1" showErrorMessage="1" sqref="E144 E496 E522:E531 E504:E507" xr:uid="{1DCDB5DA-4BDE-4AA4-BD26-C62A5560AAED}">
      <formula1>nivel</formula1>
    </dataValidation>
    <dataValidation type="list" allowBlank="1" showInputMessage="1" showErrorMessage="1" sqref="M521:M523 M514:M517 M525:M529 M3:M143 M145:M302 M305:M510" xr:uid="{EAE431B5-6630-4507-87E3-08726D21971A}">
      <formula1>FUNCIÓN</formula1>
    </dataValidation>
    <dataValidation type="list" allowBlank="1" showInputMessage="1" showErrorMessage="1" sqref="E497:E503 E3:E143 E145:E495" xr:uid="{9509E75C-8997-4646-9173-8473BF1E8CD2}">
      <formula1>nivel_gob</formula1>
    </dataValidation>
    <dataValidation type="list" allowBlank="1" showInputMessage="1" showErrorMessage="1" sqref="F497:F503 F3:F143 F145:F495" xr:uid="{34D4D656-6745-44A2-9525-424CA08136F8}">
      <formula1>departamentos</formula1>
    </dataValidation>
    <dataValidation type="list" allowBlank="1" showInputMessage="1" showErrorMessage="1" sqref="S497:S503 S3:S495 S508:S531" xr:uid="{EED0CEA8-9EDA-4F36-A417-AD138F2CFDB7}">
      <formula1>nec_finan</formula1>
    </dataValidation>
    <dataValidation type="list" allowBlank="1" showInputMessage="1" showErrorMessage="1" sqref="C497:C503 C3:C143 C145:C495 C508:C521" xr:uid="{F3E931A8-6853-4DC9-9469-F5ECF0A4FB27}">
      <formula1>tipo_inv</formula1>
    </dataValidation>
    <dataValidation type="list" allowBlank="1" showInputMessage="1" showErrorMessage="1" sqref="D497:D503 D3:D143 D145:D495 D508:D531" xr:uid="{619E09F2-9A26-4064-BFB9-00838EE64061}">
      <formula1>nivel_estudio</formula1>
    </dataValidation>
  </dataValidations>
  <pageMargins left="0.7" right="0.7" top="0.75" bottom="0.75" header="0.3" footer="0.3"/>
  <pageSetup paperSize="9" orientation="portrait" horizontalDpi="300" verticalDpi="3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Anghineth Contreras Barrios</dc:creator>
  <cp:keywords/>
  <dc:description/>
  <cp:lastModifiedBy/>
  <cp:revision/>
  <dcterms:created xsi:type="dcterms:W3CDTF">2025-10-27T16:55:44Z</dcterms:created>
  <dcterms:modified xsi:type="dcterms:W3CDTF">2025-10-28T23:26:49Z</dcterms:modified>
  <cp:category/>
  <cp:contentStatus/>
</cp:coreProperties>
</file>