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proinversion1-my.sharepoint.com/personal/consultor518_proinversion_gob_pe/Documents/ANGHINETH/CARTERAS DE INVERSIÓN/PUBLICACIONES PROMOCIÓN/"/>
    </mc:Choice>
  </mc:AlternateContent>
  <xr:revisionPtr revIDLastSave="6" documentId="8_{B78B1B71-C71E-4B65-9307-B9C58059A057}" xr6:coauthVersionLast="47" xr6:coauthVersionMax="47" xr10:uidLastSave="{9587C54B-6FE4-45C4-BCD0-AB08599D1D48}"/>
  <bookViews>
    <workbookView xWindow="-120" yWindow="-120" windowWidth="24240" windowHeight="13020" xr2:uid="{9919EE75-74BE-42DD-B446-E5AEC5D838DF}"/>
  </bookViews>
  <sheets>
    <sheet name="Cartera_Promoción 12082025" sheetId="1" r:id="rId1"/>
  </sheets>
  <externalReferences>
    <externalReference r:id="rId2"/>
  </externalReferences>
  <definedNames>
    <definedName name="_xlnm._FilterDatabase" localSheetId="0" hidden="1">'Cartera_Promoción 12082025'!#REF!</definedName>
    <definedName name="Tabla_Espacios">#REF!</definedName>
    <definedName name="Tabla_Espacios_VF">#REF!</definedName>
    <definedName name="TB_GL_2023">'[1]Comparativo Tope GL 2023-2022'!$A$8:$D$2116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21" i="1" l="1"/>
  <c r="P521" i="1"/>
  <c r="J521" i="1"/>
  <c r="Q520" i="1"/>
  <c r="P520" i="1"/>
  <c r="J520" i="1"/>
  <c r="Q519" i="1"/>
  <c r="P519" i="1"/>
  <c r="J519" i="1"/>
  <c r="Q518" i="1"/>
  <c r="P518" i="1"/>
  <c r="J518" i="1"/>
  <c r="Q517" i="1"/>
  <c r="P517" i="1"/>
  <c r="J517" i="1"/>
  <c r="Q516" i="1"/>
  <c r="P516" i="1"/>
  <c r="J516" i="1"/>
  <c r="Q515" i="1"/>
  <c r="P515" i="1"/>
  <c r="J515" i="1"/>
  <c r="Q514" i="1"/>
  <c r="P514" i="1"/>
  <c r="J514" i="1"/>
  <c r="Q513" i="1"/>
  <c r="P513" i="1"/>
  <c r="J513" i="1"/>
  <c r="Q512" i="1"/>
  <c r="P512" i="1"/>
  <c r="J512" i="1"/>
  <c r="Q511" i="1"/>
  <c r="P511" i="1"/>
  <c r="J511" i="1"/>
  <c r="Q510" i="1"/>
  <c r="P510" i="1"/>
  <c r="J510" i="1"/>
  <c r="Q509" i="1"/>
  <c r="P509" i="1"/>
  <c r="J509" i="1"/>
  <c r="Q508" i="1"/>
  <c r="P508" i="1"/>
  <c r="J508" i="1"/>
  <c r="Q507" i="1"/>
  <c r="P507" i="1"/>
  <c r="J507" i="1"/>
  <c r="Q506" i="1"/>
  <c r="P506" i="1"/>
  <c r="J506" i="1"/>
  <c r="Q505" i="1"/>
  <c r="P505" i="1"/>
  <c r="J505" i="1"/>
  <c r="Q504" i="1"/>
  <c r="P504" i="1"/>
  <c r="J504" i="1"/>
  <c r="Q503" i="1"/>
  <c r="P503" i="1"/>
  <c r="J503" i="1"/>
  <c r="Q502" i="1"/>
  <c r="P502" i="1"/>
  <c r="J502" i="1"/>
  <c r="Q501" i="1"/>
  <c r="P501" i="1"/>
  <c r="J501" i="1"/>
  <c r="Q500" i="1"/>
  <c r="P500" i="1"/>
  <c r="J500" i="1"/>
  <c r="Q499" i="1"/>
  <c r="P499" i="1"/>
  <c r="J499" i="1"/>
  <c r="Q498" i="1"/>
  <c r="P498" i="1"/>
  <c r="J498" i="1"/>
  <c r="Q497" i="1"/>
  <c r="P497" i="1"/>
  <c r="J497" i="1"/>
  <c r="Q496" i="1"/>
  <c r="P496" i="1"/>
  <c r="J496" i="1"/>
  <c r="Q495" i="1"/>
  <c r="P495" i="1"/>
  <c r="J495" i="1"/>
  <c r="Q494" i="1"/>
  <c r="P494" i="1"/>
  <c r="J494" i="1"/>
  <c r="Q493" i="1"/>
  <c r="P493" i="1"/>
  <c r="J493" i="1"/>
  <c r="Q492" i="1"/>
  <c r="P492" i="1"/>
  <c r="J492" i="1"/>
  <c r="Q491" i="1"/>
  <c r="P491" i="1"/>
  <c r="J491" i="1"/>
  <c r="Q490" i="1"/>
  <c r="P490" i="1"/>
  <c r="J490" i="1"/>
  <c r="Q489" i="1"/>
  <c r="P489" i="1"/>
  <c r="J489" i="1"/>
  <c r="Q488" i="1"/>
  <c r="P488" i="1"/>
  <c r="J488" i="1"/>
  <c r="Q487" i="1"/>
  <c r="P487" i="1"/>
  <c r="J487" i="1"/>
  <c r="Q486" i="1"/>
  <c r="P486" i="1"/>
  <c r="J486" i="1"/>
  <c r="Q485" i="1"/>
  <c r="P485" i="1"/>
  <c r="J485" i="1"/>
  <c r="Q484" i="1"/>
  <c r="P484" i="1"/>
  <c r="J484" i="1"/>
  <c r="Q483" i="1"/>
  <c r="P483" i="1"/>
  <c r="J483" i="1"/>
  <c r="Q482" i="1"/>
  <c r="P482" i="1"/>
  <c r="J482" i="1"/>
  <c r="Q481" i="1"/>
  <c r="P481" i="1"/>
  <c r="J481" i="1"/>
  <c r="Q480" i="1"/>
  <c r="P480" i="1"/>
  <c r="J480" i="1"/>
  <c r="Q479" i="1"/>
  <c r="P479" i="1"/>
  <c r="J479" i="1"/>
  <c r="Q478" i="1"/>
  <c r="P478" i="1"/>
  <c r="J478" i="1"/>
  <c r="Q477" i="1"/>
  <c r="P477" i="1"/>
  <c r="J477" i="1"/>
  <c r="Q476" i="1"/>
  <c r="P476" i="1"/>
  <c r="J476" i="1"/>
  <c r="Q475" i="1"/>
  <c r="P475" i="1"/>
  <c r="J475" i="1"/>
  <c r="Q474" i="1"/>
  <c r="P474" i="1"/>
  <c r="J474" i="1"/>
  <c r="Q473" i="1"/>
  <c r="P473" i="1"/>
  <c r="J473" i="1"/>
  <c r="Q472" i="1"/>
  <c r="P472" i="1"/>
  <c r="J472" i="1"/>
  <c r="Q471" i="1"/>
  <c r="P471" i="1"/>
  <c r="J471" i="1"/>
  <c r="Q470" i="1"/>
  <c r="P470" i="1"/>
  <c r="J470" i="1"/>
  <c r="Q469" i="1"/>
  <c r="P469" i="1"/>
  <c r="J469" i="1"/>
  <c r="Q468" i="1"/>
  <c r="P468" i="1"/>
  <c r="J468" i="1"/>
  <c r="Q467" i="1"/>
  <c r="P467" i="1"/>
  <c r="J467" i="1"/>
  <c r="J466" i="1"/>
  <c r="J465" i="1"/>
  <c r="J464" i="1"/>
  <c r="J463" i="1"/>
  <c r="J462" i="1"/>
  <c r="J461" i="1"/>
  <c r="J460" i="1"/>
  <c r="J459" i="1"/>
  <c r="J458" i="1"/>
  <c r="J457" i="1"/>
  <c r="J456" i="1"/>
  <c r="J455" i="1"/>
  <c r="J454" i="1"/>
  <c r="J453" i="1"/>
  <c r="J452" i="1"/>
  <c r="J451" i="1"/>
  <c r="J450" i="1"/>
  <c r="J449" i="1"/>
  <c r="Q448" i="1"/>
  <c r="P448" i="1"/>
  <c r="J448" i="1"/>
  <c r="Q447" i="1"/>
  <c r="P447" i="1"/>
  <c r="J447" i="1"/>
  <c r="Q446" i="1"/>
  <c r="P446" i="1"/>
  <c r="J446" i="1"/>
  <c r="Q445" i="1"/>
  <c r="P445" i="1"/>
  <c r="J445" i="1"/>
  <c r="Q444" i="1"/>
  <c r="P444" i="1"/>
  <c r="J444" i="1"/>
  <c r="Q443" i="1"/>
  <c r="P443" i="1"/>
  <c r="J443" i="1"/>
  <c r="Q442" i="1"/>
  <c r="P442" i="1"/>
  <c r="J442" i="1"/>
  <c r="Q441" i="1"/>
  <c r="P441" i="1"/>
  <c r="J441" i="1"/>
  <c r="Q440" i="1"/>
  <c r="P440" i="1"/>
  <c r="J440" i="1"/>
  <c r="Q439" i="1"/>
  <c r="P439" i="1"/>
  <c r="J439" i="1"/>
  <c r="Q438" i="1"/>
  <c r="P438" i="1"/>
  <c r="J438" i="1"/>
  <c r="Q437" i="1"/>
  <c r="P437" i="1"/>
  <c r="J437" i="1"/>
  <c r="Q436" i="1"/>
  <c r="P436" i="1"/>
  <c r="J436" i="1"/>
  <c r="Q435" i="1"/>
  <c r="P435" i="1"/>
  <c r="J435" i="1"/>
  <c r="Q434" i="1"/>
  <c r="P434" i="1"/>
  <c r="J434" i="1"/>
  <c r="Q433" i="1"/>
  <c r="P433" i="1"/>
  <c r="J433" i="1"/>
  <c r="Q432" i="1"/>
  <c r="P432" i="1"/>
  <c r="J432" i="1"/>
  <c r="Q431" i="1"/>
  <c r="P431" i="1"/>
  <c r="J431" i="1"/>
  <c r="Q430" i="1"/>
  <c r="P430" i="1"/>
  <c r="J430" i="1"/>
  <c r="Q429" i="1"/>
  <c r="P429" i="1"/>
  <c r="J429" i="1"/>
  <c r="Q428" i="1"/>
  <c r="P428" i="1"/>
  <c r="J428" i="1"/>
  <c r="Q427" i="1"/>
  <c r="P427" i="1"/>
  <c r="J427" i="1"/>
  <c r="Q426" i="1"/>
  <c r="P426" i="1"/>
  <c r="J426" i="1"/>
  <c r="Q425" i="1"/>
  <c r="P425" i="1"/>
  <c r="J425" i="1"/>
  <c r="Q424" i="1"/>
  <c r="P424" i="1"/>
  <c r="J424" i="1"/>
  <c r="Q423" i="1"/>
  <c r="P423" i="1"/>
  <c r="J423" i="1"/>
  <c r="Q422" i="1"/>
  <c r="P422" i="1"/>
  <c r="J422" i="1"/>
  <c r="Q421" i="1"/>
  <c r="P421" i="1"/>
  <c r="J421" i="1"/>
  <c r="Q420" i="1"/>
  <c r="P420" i="1"/>
  <c r="J420" i="1"/>
  <c r="Q419" i="1"/>
  <c r="P419" i="1"/>
  <c r="J419" i="1"/>
  <c r="Q418" i="1"/>
  <c r="P418" i="1"/>
  <c r="J418" i="1"/>
  <c r="Q417" i="1"/>
  <c r="P417" i="1"/>
  <c r="J417" i="1"/>
  <c r="Q416" i="1"/>
  <c r="P416" i="1"/>
  <c r="J416" i="1"/>
  <c r="Q415" i="1"/>
  <c r="P415" i="1"/>
  <c r="J415" i="1"/>
  <c r="Q414" i="1"/>
  <c r="P414" i="1"/>
  <c r="J414" i="1"/>
  <c r="Q413" i="1"/>
  <c r="P413" i="1"/>
  <c r="J413" i="1"/>
  <c r="Q412" i="1"/>
  <c r="P412" i="1"/>
  <c r="J412" i="1"/>
  <c r="Q411" i="1"/>
  <c r="P411" i="1"/>
  <c r="J411" i="1"/>
  <c r="Q410" i="1"/>
  <c r="P410" i="1"/>
  <c r="J410" i="1"/>
  <c r="Q409" i="1"/>
  <c r="P409" i="1"/>
  <c r="J409" i="1"/>
  <c r="Q408" i="1"/>
  <c r="P408" i="1"/>
  <c r="J408" i="1"/>
  <c r="Q407" i="1"/>
  <c r="P407" i="1"/>
  <c r="J407" i="1"/>
  <c r="Q406" i="1"/>
  <c r="P406" i="1"/>
  <c r="J406" i="1"/>
  <c r="Q405" i="1"/>
  <c r="P405" i="1"/>
  <c r="J405" i="1"/>
  <c r="Q404" i="1"/>
  <c r="P404" i="1"/>
  <c r="J404" i="1"/>
  <c r="Q403" i="1"/>
  <c r="P403" i="1"/>
  <c r="J403" i="1"/>
  <c r="Q402" i="1"/>
  <c r="P402" i="1"/>
  <c r="J402" i="1"/>
  <c r="Q401" i="1"/>
  <c r="P401" i="1"/>
  <c r="J401" i="1"/>
  <c r="Q400" i="1"/>
  <c r="P400"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Q358" i="1"/>
  <c r="P358" i="1"/>
  <c r="J358" i="1"/>
  <c r="Q357" i="1"/>
  <c r="P357" i="1"/>
  <c r="J357" i="1"/>
  <c r="Q356" i="1"/>
  <c r="P356" i="1"/>
  <c r="J356" i="1"/>
  <c r="Q345" i="1"/>
  <c r="P345" i="1"/>
  <c r="J345" i="1"/>
  <c r="Q344" i="1"/>
  <c r="P344" i="1"/>
  <c r="J344" i="1"/>
  <c r="Q343" i="1"/>
  <c r="P343" i="1"/>
  <c r="J343" i="1"/>
  <c r="Q342" i="1"/>
  <c r="P342" i="1"/>
  <c r="J342" i="1"/>
  <c r="Q341" i="1"/>
  <c r="P341" i="1"/>
  <c r="J341" i="1"/>
  <c r="Q340" i="1"/>
  <c r="P340" i="1"/>
  <c r="J340" i="1"/>
  <c r="Q339" i="1"/>
  <c r="P339" i="1"/>
  <c r="J339" i="1"/>
  <c r="Q338" i="1"/>
  <c r="P338" i="1"/>
  <c r="J338" i="1"/>
  <c r="Q337" i="1"/>
  <c r="P337" i="1"/>
  <c r="J337" i="1"/>
  <c r="Q336" i="1"/>
  <c r="P336" i="1"/>
  <c r="J336" i="1"/>
  <c r="Q335" i="1"/>
  <c r="P335" i="1"/>
  <c r="J335" i="1"/>
  <c r="Q334" i="1"/>
  <c r="P334" i="1"/>
  <c r="J334" i="1"/>
  <c r="Q333" i="1"/>
  <c r="P333" i="1"/>
  <c r="J333" i="1"/>
  <c r="Q332" i="1"/>
  <c r="P332" i="1"/>
  <c r="J332" i="1"/>
  <c r="Q331" i="1"/>
  <c r="P331" i="1"/>
  <c r="J331" i="1"/>
  <c r="Q330" i="1"/>
  <c r="P330" i="1"/>
  <c r="J330" i="1"/>
  <c r="Q329" i="1"/>
  <c r="P329" i="1"/>
  <c r="J329" i="1"/>
  <c r="Q328" i="1"/>
  <c r="P328" i="1"/>
  <c r="J328" i="1"/>
  <c r="Q327" i="1"/>
  <c r="P327" i="1"/>
  <c r="J327" i="1"/>
  <c r="Q326" i="1"/>
  <c r="P326" i="1"/>
  <c r="J326" i="1"/>
  <c r="Q325" i="1"/>
  <c r="P325" i="1"/>
  <c r="J325" i="1"/>
  <c r="Q324" i="1"/>
  <c r="P324" i="1"/>
  <c r="J324" i="1"/>
  <c r="Q323" i="1"/>
  <c r="P323" i="1"/>
  <c r="J323" i="1"/>
  <c r="Q322" i="1"/>
  <c r="P322" i="1"/>
  <c r="J322" i="1"/>
  <c r="Q321" i="1"/>
  <c r="P321" i="1"/>
  <c r="J321" i="1"/>
  <c r="Q320" i="1"/>
  <c r="P320" i="1"/>
  <c r="J320" i="1"/>
  <c r="Q319" i="1"/>
  <c r="P319" i="1"/>
  <c r="J319" i="1"/>
  <c r="Q318" i="1"/>
  <c r="P318" i="1"/>
  <c r="J318" i="1"/>
  <c r="Q317" i="1"/>
  <c r="P317" i="1"/>
  <c r="J317" i="1"/>
  <c r="Q316" i="1"/>
  <c r="P316" i="1"/>
  <c r="J316" i="1"/>
  <c r="Q315" i="1"/>
  <c r="P315" i="1"/>
  <c r="J315" i="1"/>
  <c r="Q314" i="1"/>
  <c r="P314" i="1"/>
  <c r="J314" i="1"/>
  <c r="Q313" i="1"/>
  <c r="P313" i="1"/>
  <c r="J313" i="1"/>
  <c r="Q312" i="1"/>
  <c r="P312" i="1"/>
  <c r="J312" i="1"/>
  <c r="Q311" i="1"/>
  <c r="P311" i="1"/>
  <c r="J311" i="1"/>
  <c r="Q310" i="1"/>
  <c r="P310" i="1"/>
  <c r="J310" i="1"/>
  <c r="Q309" i="1"/>
  <c r="P309" i="1"/>
  <c r="J309" i="1"/>
  <c r="Q308" i="1"/>
  <c r="P308" i="1"/>
  <c r="J308" i="1"/>
  <c r="Q307" i="1"/>
  <c r="P307" i="1"/>
  <c r="J307" i="1"/>
  <c r="Q306" i="1"/>
  <c r="P306" i="1"/>
  <c r="J306" i="1"/>
  <c r="Q305" i="1"/>
  <c r="P305" i="1"/>
  <c r="J305" i="1"/>
  <c r="Q304" i="1"/>
  <c r="P304" i="1"/>
  <c r="J304" i="1"/>
  <c r="Q303" i="1"/>
  <c r="P303" i="1"/>
  <c r="J303" i="1"/>
  <c r="Q302" i="1"/>
  <c r="P302" i="1"/>
  <c r="J302" i="1"/>
  <c r="Q301" i="1"/>
  <c r="P301" i="1"/>
  <c r="J301" i="1"/>
  <c r="Q300" i="1"/>
  <c r="P300" i="1"/>
  <c r="J300" i="1"/>
  <c r="Q299" i="1"/>
  <c r="P299" i="1"/>
  <c r="J299" i="1"/>
  <c r="Q298" i="1"/>
  <c r="P298" i="1"/>
  <c r="J298" i="1"/>
  <c r="Q297" i="1"/>
  <c r="P297" i="1"/>
  <c r="J297" i="1"/>
  <c r="Q296" i="1"/>
  <c r="P296" i="1"/>
  <c r="J296" i="1"/>
  <c r="Q295" i="1"/>
  <c r="P295" i="1"/>
  <c r="J295" i="1"/>
  <c r="Q294" i="1"/>
  <c r="P294" i="1"/>
  <c r="J294" i="1"/>
  <c r="Q293" i="1"/>
  <c r="P293" i="1"/>
  <c r="J293" i="1"/>
  <c r="Q292" i="1"/>
  <c r="P292" i="1"/>
  <c r="J292" i="1"/>
  <c r="Q291" i="1"/>
  <c r="P291" i="1"/>
  <c r="J291" i="1"/>
  <c r="Q290" i="1"/>
  <c r="P290" i="1"/>
  <c r="J290" i="1"/>
  <c r="Q289" i="1"/>
  <c r="P289" i="1"/>
  <c r="J289" i="1"/>
  <c r="Q288" i="1"/>
  <c r="P288" i="1"/>
  <c r="J288" i="1"/>
  <c r="Q287" i="1"/>
  <c r="P287" i="1"/>
  <c r="J287" i="1"/>
  <c r="Q286" i="1"/>
  <c r="P286" i="1"/>
  <c r="J286" i="1"/>
  <c r="Q285" i="1"/>
  <c r="P285" i="1"/>
  <c r="J285" i="1"/>
  <c r="Q284" i="1"/>
  <c r="P284" i="1"/>
  <c r="J284" i="1"/>
  <c r="Q283" i="1"/>
  <c r="P283" i="1"/>
  <c r="J283" i="1"/>
  <c r="Q282" i="1"/>
  <c r="P282" i="1"/>
  <c r="J282" i="1"/>
  <c r="Q281" i="1"/>
  <c r="P281" i="1"/>
  <c r="J281" i="1"/>
  <c r="Q280" i="1"/>
  <c r="P280" i="1"/>
  <c r="J280" i="1"/>
  <c r="Q279" i="1"/>
  <c r="P279" i="1"/>
  <c r="J279" i="1"/>
  <c r="Q278" i="1"/>
  <c r="P278" i="1"/>
  <c r="J278" i="1"/>
  <c r="Q277" i="1"/>
  <c r="P277" i="1"/>
  <c r="J277" i="1"/>
  <c r="Q276" i="1"/>
  <c r="P276" i="1"/>
  <c r="J276" i="1"/>
  <c r="Q275" i="1"/>
  <c r="P275" i="1"/>
  <c r="J275" i="1"/>
  <c r="Q274" i="1"/>
  <c r="P274" i="1"/>
  <c r="J274" i="1"/>
  <c r="Q273" i="1"/>
  <c r="P273" i="1"/>
  <c r="J273" i="1"/>
  <c r="Q272" i="1"/>
  <c r="P272" i="1"/>
  <c r="J272" i="1"/>
  <c r="Q271" i="1"/>
  <c r="P271" i="1"/>
  <c r="J271" i="1"/>
  <c r="Q270" i="1"/>
  <c r="P270" i="1"/>
  <c r="J270" i="1"/>
  <c r="Q269" i="1"/>
  <c r="P269" i="1"/>
  <c r="J269" i="1"/>
  <c r="Q268" i="1"/>
  <c r="P268" i="1"/>
  <c r="J268" i="1"/>
  <c r="Q267" i="1"/>
  <c r="P267" i="1"/>
  <c r="J267" i="1"/>
  <c r="Q266" i="1"/>
  <c r="P266" i="1"/>
  <c r="J266" i="1"/>
  <c r="Q265" i="1"/>
  <c r="P265" i="1"/>
  <c r="J265" i="1"/>
  <c r="Q264" i="1"/>
  <c r="P264" i="1"/>
  <c r="J264" i="1"/>
  <c r="Q263" i="1"/>
  <c r="P263" i="1"/>
  <c r="J263" i="1"/>
  <c r="Q262" i="1"/>
  <c r="P262" i="1"/>
  <c r="J262" i="1"/>
  <c r="Q261" i="1"/>
  <c r="P261" i="1"/>
  <c r="J261" i="1"/>
  <c r="Q260" i="1"/>
  <c r="P260" i="1"/>
  <c r="J260" i="1"/>
  <c r="Q259" i="1"/>
  <c r="P259" i="1"/>
  <c r="J259" i="1"/>
  <c r="Q258" i="1"/>
  <c r="P258" i="1"/>
  <c r="J258" i="1"/>
  <c r="Q257" i="1"/>
  <c r="P257" i="1"/>
  <c r="J257" i="1"/>
  <c r="Q256" i="1"/>
  <c r="P256" i="1"/>
  <c r="J256" i="1"/>
  <c r="Q255" i="1"/>
  <c r="P255" i="1"/>
  <c r="J255" i="1"/>
  <c r="Q254" i="1"/>
  <c r="P254" i="1"/>
  <c r="J254" i="1"/>
  <c r="Q253" i="1"/>
  <c r="P253" i="1"/>
  <c r="J253" i="1"/>
  <c r="Q252" i="1"/>
  <c r="P252" i="1"/>
  <c r="J252" i="1"/>
  <c r="Q251" i="1"/>
  <c r="P251" i="1"/>
  <c r="J251" i="1"/>
  <c r="Q250" i="1"/>
  <c r="P250" i="1"/>
  <c r="J250" i="1"/>
  <c r="Q249" i="1"/>
  <c r="P249" i="1"/>
  <c r="J249" i="1"/>
  <c r="Q248" i="1"/>
  <c r="P248" i="1"/>
  <c r="J248" i="1"/>
  <c r="Q247" i="1"/>
  <c r="P247" i="1"/>
  <c r="J247" i="1"/>
  <c r="Q246" i="1"/>
  <c r="P246" i="1"/>
  <c r="J246" i="1"/>
  <c r="Q245" i="1"/>
  <c r="P245" i="1"/>
  <c r="J245" i="1"/>
  <c r="Q244" i="1"/>
  <c r="P244" i="1"/>
  <c r="J244" i="1"/>
  <c r="Q243" i="1"/>
  <c r="P243" i="1"/>
  <c r="J243" i="1"/>
  <c r="Q242" i="1"/>
  <c r="P242" i="1"/>
  <c r="J242" i="1"/>
  <c r="Q241" i="1"/>
  <c r="P241" i="1"/>
  <c r="J241" i="1"/>
  <c r="Q240" i="1"/>
  <c r="P240" i="1"/>
  <c r="J240" i="1"/>
  <c r="Q239" i="1"/>
  <c r="P239" i="1"/>
  <c r="J239" i="1"/>
  <c r="Q238" i="1"/>
  <c r="P238" i="1"/>
  <c r="J238" i="1"/>
  <c r="Q237" i="1"/>
  <c r="P237" i="1"/>
  <c r="J237" i="1"/>
  <c r="Q236" i="1"/>
  <c r="P236" i="1"/>
  <c r="J236" i="1"/>
  <c r="Q235" i="1"/>
  <c r="P235" i="1"/>
  <c r="J235" i="1"/>
  <c r="Q234" i="1"/>
  <c r="P234" i="1"/>
  <c r="J234" i="1"/>
  <c r="Q233" i="1"/>
  <c r="P233" i="1"/>
  <c r="J233" i="1"/>
  <c r="Q232" i="1"/>
  <c r="P232" i="1"/>
  <c r="J232" i="1"/>
  <c r="Q231" i="1"/>
  <c r="P231" i="1"/>
  <c r="J231" i="1"/>
  <c r="Q230" i="1"/>
  <c r="P230" i="1"/>
  <c r="J230" i="1"/>
  <c r="Q229" i="1"/>
  <c r="P229" i="1"/>
  <c r="J229" i="1"/>
  <c r="Q228" i="1"/>
  <c r="P228" i="1"/>
  <c r="J228" i="1"/>
  <c r="Q227" i="1"/>
  <c r="P227" i="1"/>
  <c r="J227" i="1"/>
  <c r="Q226" i="1"/>
  <c r="P226" i="1"/>
  <c r="J226" i="1"/>
  <c r="Q225" i="1"/>
  <c r="P225" i="1"/>
  <c r="J225" i="1"/>
  <c r="Q224" i="1"/>
  <c r="P224" i="1"/>
  <c r="J224" i="1"/>
  <c r="Q223" i="1"/>
  <c r="P223" i="1"/>
  <c r="J223" i="1"/>
  <c r="Q222" i="1"/>
  <c r="P222" i="1"/>
  <c r="J222" i="1"/>
  <c r="Q221" i="1"/>
  <c r="P221" i="1"/>
  <c r="J221" i="1"/>
  <c r="Q220" i="1"/>
  <c r="P220" i="1"/>
  <c r="J220" i="1"/>
  <c r="Q219" i="1"/>
  <c r="P219" i="1"/>
  <c r="J219" i="1"/>
  <c r="Q218" i="1"/>
  <c r="P218" i="1"/>
  <c r="J218" i="1"/>
  <c r="Q217" i="1"/>
  <c r="P217" i="1"/>
  <c r="J217" i="1"/>
  <c r="Q216" i="1"/>
  <c r="P216" i="1"/>
  <c r="J216" i="1"/>
  <c r="Q215" i="1"/>
  <c r="P215" i="1"/>
  <c r="J215" i="1"/>
  <c r="Q214" i="1"/>
  <c r="P214" i="1"/>
  <c r="J214" i="1"/>
  <c r="Q213" i="1"/>
  <c r="P213" i="1"/>
  <c r="J213" i="1"/>
  <c r="Q212" i="1"/>
  <c r="P212" i="1"/>
  <c r="J212" i="1"/>
  <c r="Q211" i="1"/>
  <c r="P211" i="1"/>
  <c r="J211" i="1"/>
  <c r="Q210" i="1"/>
  <c r="P210" i="1"/>
  <c r="J210" i="1"/>
  <c r="Q209" i="1"/>
  <c r="P209" i="1"/>
  <c r="J209" i="1"/>
  <c r="Q208" i="1"/>
  <c r="P208" i="1"/>
  <c r="J208" i="1"/>
  <c r="Q207" i="1"/>
  <c r="P207" i="1"/>
  <c r="J207" i="1"/>
  <c r="Q206" i="1"/>
  <c r="P206" i="1"/>
  <c r="J206" i="1"/>
  <c r="Q205" i="1"/>
  <c r="P205" i="1"/>
  <c r="J205" i="1"/>
  <c r="Q204" i="1"/>
  <c r="P204" i="1"/>
  <c r="J204" i="1"/>
  <c r="Q203" i="1"/>
  <c r="P203" i="1"/>
  <c r="J203" i="1"/>
  <c r="Q202" i="1"/>
  <c r="P202" i="1"/>
  <c r="J202" i="1"/>
  <c r="Q201" i="1"/>
  <c r="P201" i="1"/>
  <c r="J201" i="1"/>
  <c r="Q200" i="1"/>
  <c r="P200" i="1"/>
  <c r="J200" i="1"/>
  <c r="Q199" i="1"/>
  <c r="P199" i="1"/>
  <c r="J199" i="1"/>
  <c r="Q198" i="1"/>
  <c r="P198" i="1"/>
  <c r="J198" i="1"/>
  <c r="Q197" i="1"/>
  <c r="P197" i="1"/>
  <c r="J197" i="1"/>
  <c r="Q196" i="1"/>
  <c r="P196" i="1"/>
  <c r="J196" i="1"/>
  <c r="Q195" i="1"/>
  <c r="P195" i="1"/>
  <c r="J195" i="1"/>
  <c r="Q194" i="1"/>
  <c r="P194" i="1"/>
  <c r="J194" i="1"/>
  <c r="Q193" i="1"/>
  <c r="P193" i="1"/>
  <c r="J193" i="1"/>
  <c r="Q192" i="1"/>
  <c r="P192" i="1"/>
  <c r="J192" i="1"/>
  <c r="Q191" i="1"/>
  <c r="P191" i="1"/>
  <c r="J191" i="1"/>
  <c r="Q190" i="1"/>
  <c r="P190" i="1"/>
  <c r="J190" i="1"/>
  <c r="Q189" i="1"/>
  <c r="P189" i="1"/>
  <c r="J189" i="1"/>
  <c r="Q188" i="1"/>
  <c r="P188" i="1"/>
  <c r="J188" i="1"/>
  <c r="Q187" i="1"/>
  <c r="P187" i="1"/>
  <c r="J187" i="1"/>
  <c r="Q186" i="1"/>
  <c r="P186" i="1"/>
  <c r="J186" i="1"/>
  <c r="Q185" i="1"/>
  <c r="P185" i="1"/>
  <c r="J185" i="1"/>
  <c r="Q184" i="1"/>
  <c r="P184" i="1"/>
  <c r="J184" i="1"/>
  <c r="Q183" i="1"/>
  <c r="P183" i="1"/>
  <c r="J183" i="1"/>
  <c r="Q182" i="1"/>
  <c r="P182" i="1"/>
  <c r="J182" i="1"/>
  <c r="Q181" i="1"/>
  <c r="P181" i="1"/>
  <c r="J181" i="1"/>
  <c r="Q180" i="1"/>
  <c r="P180" i="1"/>
  <c r="J180" i="1"/>
  <c r="Q179" i="1"/>
  <c r="P179" i="1"/>
  <c r="J179" i="1"/>
  <c r="Q178" i="1"/>
  <c r="P178" i="1"/>
  <c r="J178" i="1"/>
  <c r="Q177" i="1"/>
  <c r="P177" i="1"/>
  <c r="J177" i="1"/>
  <c r="Q176" i="1"/>
  <c r="P176" i="1"/>
  <c r="J176" i="1"/>
  <c r="Q175" i="1"/>
  <c r="P175" i="1"/>
  <c r="J175" i="1"/>
  <c r="Q174" i="1"/>
  <c r="P174" i="1"/>
  <c r="J174" i="1"/>
  <c r="Q173" i="1"/>
  <c r="P173" i="1"/>
  <c r="J173" i="1"/>
  <c r="Q172" i="1"/>
  <c r="P172" i="1"/>
  <c r="J172" i="1"/>
  <c r="Q171" i="1"/>
  <c r="P171" i="1"/>
  <c r="J171" i="1"/>
  <c r="Q170" i="1"/>
  <c r="P170" i="1"/>
  <c r="J170" i="1"/>
  <c r="Q169" i="1"/>
  <c r="P169" i="1"/>
  <c r="J169" i="1"/>
  <c r="Q168" i="1"/>
  <c r="P168" i="1"/>
  <c r="J168" i="1"/>
  <c r="Q167" i="1"/>
  <c r="P167" i="1"/>
  <c r="J167" i="1"/>
  <c r="Q166" i="1"/>
  <c r="P166" i="1"/>
  <c r="J166" i="1"/>
  <c r="Q165" i="1"/>
  <c r="P165" i="1"/>
  <c r="J165" i="1"/>
  <c r="Q164" i="1"/>
  <c r="P164" i="1"/>
  <c r="J164" i="1"/>
  <c r="Q163" i="1"/>
  <c r="P163" i="1"/>
  <c r="J163" i="1"/>
  <c r="Q162" i="1"/>
  <c r="P162" i="1"/>
  <c r="J162" i="1"/>
  <c r="Q161" i="1"/>
  <c r="P161" i="1"/>
  <c r="J161" i="1"/>
  <c r="Q160" i="1"/>
  <c r="P160" i="1"/>
  <c r="J160" i="1"/>
  <c r="Q159" i="1"/>
  <c r="P159" i="1"/>
  <c r="J159" i="1"/>
  <c r="Q158" i="1"/>
  <c r="P158" i="1"/>
  <c r="J158" i="1"/>
  <c r="Q157" i="1"/>
  <c r="P157" i="1"/>
  <c r="J157" i="1"/>
  <c r="Q156" i="1"/>
  <c r="P156" i="1"/>
  <c r="J156" i="1"/>
  <c r="Q155" i="1"/>
  <c r="P155" i="1"/>
  <c r="J155" i="1"/>
  <c r="Q154" i="1"/>
  <c r="P154" i="1"/>
  <c r="J154" i="1"/>
  <c r="Q153" i="1"/>
  <c r="P153" i="1"/>
  <c r="J153" i="1"/>
  <c r="Q152" i="1"/>
  <c r="P152" i="1"/>
  <c r="J152" i="1"/>
  <c r="Q151" i="1"/>
  <c r="P151" i="1"/>
  <c r="J151" i="1"/>
  <c r="Q150" i="1"/>
  <c r="P150" i="1"/>
  <c r="J150" i="1"/>
  <c r="P149" i="1"/>
  <c r="J149" i="1"/>
  <c r="P148" i="1"/>
  <c r="J148" i="1"/>
  <c r="P147" i="1"/>
  <c r="J147" i="1"/>
  <c r="P146" i="1"/>
  <c r="J146" i="1"/>
  <c r="J145" i="1"/>
  <c r="J144" i="1"/>
  <c r="J143" i="1"/>
  <c r="J142" i="1"/>
  <c r="J141" i="1"/>
  <c r="Q140" i="1"/>
  <c r="P140" i="1"/>
  <c r="J140" i="1"/>
  <c r="Q139" i="1"/>
  <c r="P139" i="1"/>
  <c r="J139" i="1"/>
  <c r="Q138" i="1"/>
  <c r="P138" i="1"/>
  <c r="J138" i="1"/>
  <c r="Q137" i="1"/>
  <c r="P137" i="1"/>
  <c r="J137" i="1"/>
  <c r="Q136" i="1"/>
  <c r="P136" i="1"/>
  <c r="J136" i="1"/>
  <c r="Q135" i="1"/>
  <c r="P135" i="1"/>
  <c r="J135" i="1"/>
  <c r="Q134" i="1"/>
  <c r="P134" i="1"/>
  <c r="J134" i="1"/>
  <c r="Q133" i="1"/>
  <c r="P133" i="1"/>
  <c r="J133" i="1"/>
  <c r="Q132" i="1"/>
  <c r="P132" i="1"/>
  <c r="J132" i="1"/>
  <c r="Q131" i="1"/>
  <c r="P131" i="1"/>
  <c r="J131" i="1"/>
  <c r="Q130" i="1"/>
  <c r="P130" i="1"/>
  <c r="J130" i="1"/>
  <c r="Q129" i="1"/>
  <c r="P129" i="1"/>
  <c r="J129" i="1"/>
  <c r="Q128" i="1"/>
  <c r="P128" i="1"/>
  <c r="J128" i="1"/>
  <c r="Q127" i="1"/>
  <c r="P127" i="1"/>
  <c r="J127" i="1"/>
  <c r="Q126" i="1"/>
  <c r="P126" i="1"/>
  <c r="J126" i="1"/>
  <c r="Q125" i="1"/>
  <c r="P125" i="1"/>
  <c r="J125" i="1"/>
  <c r="Q124" i="1"/>
  <c r="P124" i="1"/>
  <c r="J124" i="1"/>
  <c r="Q123" i="1"/>
  <c r="P123" i="1"/>
  <c r="J123" i="1"/>
  <c r="Q122" i="1"/>
  <c r="P122" i="1"/>
  <c r="J122" i="1"/>
  <c r="Q121" i="1"/>
  <c r="P121" i="1"/>
  <c r="J121" i="1"/>
  <c r="Q120" i="1"/>
  <c r="P120" i="1"/>
  <c r="J120" i="1"/>
  <c r="Q119" i="1"/>
  <c r="P119" i="1"/>
  <c r="J119" i="1"/>
  <c r="Q118" i="1"/>
  <c r="P118" i="1"/>
  <c r="J118" i="1"/>
  <c r="Q117" i="1"/>
  <c r="P117" i="1"/>
  <c r="J117" i="1"/>
  <c r="Q116" i="1"/>
  <c r="P116" i="1"/>
  <c r="J116" i="1"/>
  <c r="Q115" i="1"/>
  <c r="P115" i="1"/>
  <c r="J115" i="1"/>
  <c r="Q114" i="1"/>
  <c r="P114" i="1"/>
  <c r="J114" i="1"/>
  <c r="Q113" i="1"/>
  <c r="P113" i="1"/>
  <c r="J113" i="1"/>
  <c r="Q112" i="1"/>
  <c r="P112" i="1"/>
  <c r="J112" i="1"/>
  <c r="Q111" i="1"/>
  <c r="P111" i="1"/>
  <c r="J111" i="1"/>
  <c r="Q110" i="1"/>
  <c r="P110" i="1"/>
  <c r="J110" i="1"/>
  <c r="Q109" i="1"/>
  <c r="P109" i="1"/>
  <c r="J109" i="1"/>
  <c r="Q108" i="1"/>
  <c r="P108" i="1"/>
  <c r="J108" i="1"/>
  <c r="Q107" i="1"/>
  <c r="P107" i="1"/>
  <c r="J107" i="1"/>
  <c r="Q106" i="1"/>
  <c r="P106" i="1"/>
  <c r="J106" i="1"/>
  <c r="Q105" i="1"/>
  <c r="P105" i="1"/>
  <c r="J105" i="1"/>
  <c r="Q104" i="1"/>
  <c r="P104" i="1"/>
  <c r="J104" i="1"/>
  <c r="Q103" i="1"/>
  <c r="P103" i="1"/>
  <c r="J103" i="1"/>
  <c r="Q102" i="1"/>
  <c r="P102" i="1"/>
  <c r="J102" i="1"/>
  <c r="Q101" i="1"/>
  <c r="P101" i="1"/>
  <c r="J101" i="1"/>
  <c r="Q100" i="1"/>
  <c r="P100" i="1"/>
  <c r="J100" i="1"/>
  <c r="Q99" i="1"/>
  <c r="P99" i="1"/>
  <c r="J99" i="1"/>
  <c r="Q98" i="1"/>
  <c r="P98" i="1"/>
  <c r="J98" i="1"/>
  <c r="Q97" i="1"/>
  <c r="P97" i="1"/>
  <c r="J97" i="1"/>
  <c r="Q96" i="1"/>
  <c r="P96" i="1"/>
  <c r="J96" i="1"/>
  <c r="Q95" i="1"/>
  <c r="P95" i="1"/>
  <c r="J95" i="1"/>
  <c r="Q94" i="1"/>
  <c r="P94" i="1"/>
  <c r="J94" i="1"/>
  <c r="Q93" i="1"/>
  <c r="P93" i="1"/>
  <c r="J93" i="1"/>
  <c r="J92" i="1"/>
  <c r="Q91" i="1"/>
  <c r="P91" i="1"/>
  <c r="J91" i="1"/>
  <c r="Q90" i="1"/>
  <c r="P90" i="1"/>
  <c r="J90" i="1"/>
  <c r="Q89" i="1"/>
  <c r="P89" i="1"/>
  <c r="J89" i="1"/>
  <c r="Q88" i="1"/>
  <c r="P88" i="1"/>
  <c r="J88" i="1"/>
  <c r="Q87" i="1"/>
  <c r="P87" i="1"/>
  <c r="J87" i="1"/>
  <c r="Q86" i="1"/>
  <c r="P86" i="1"/>
  <c r="J86" i="1"/>
  <c r="Q85" i="1"/>
  <c r="P85" i="1"/>
  <c r="J85" i="1"/>
  <c r="Q84" i="1"/>
  <c r="P84" i="1"/>
  <c r="J84" i="1"/>
  <c r="Q83" i="1"/>
  <c r="P83" i="1"/>
  <c r="J83" i="1"/>
  <c r="Q82" i="1"/>
  <c r="P82" i="1"/>
  <c r="J82" i="1"/>
  <c r="Q81" i="1"/>
  <c r="P81" i="1"/>
  <c r="J81" i="1"/>
  <c r="Q80" i="1"/>
  <c r="P80" i="1"/>
  <c r="J80" i="1"/>
  <c r="Q79" i="1"/>
  <c r="P79" i="1"/>
  <c r="J79" i="1"/>
  <c r="Q78" i="1"/>
  <c r="P78" i="1"/>
  <c r="J78" i="1"/>
  <c r="Q77" i="1"/>
  <c r="P77" i="1"/>
  <c r="J77" i="1"/>
  <c r="Q76" i="1"/>
  <c r="P76" i="1"/>
  <c r="J76" i="1"/>
  <c r="Q75" i="1"/>
  <c r="P75" i="1"/>
  <c r="J75" i="1"/>
  <c r="Q74" i="1"/>
  <c r="P74" i="1"/>
  <c r="J74" i="1"/>
  <c r="Q73" i="1"/>
  <c r="P73" i="1"/>
  <c r="J73" i="1"/>
  <c r="Q72" i="1"/>
  <c r="P72" i="1"/>
  <c r="J72" i="1"/>
  <c r="Q71" i="1"/>
  <c r="P71" i="1"/>
  <c r="J71" i="1"/>
  <c r="Q70" i="1"/>
  <c r="P70" i="1"/>
  <c r="J70" i="1"/>
  <c r="Q69" i="1"/>
  <c r="P69" i="1"/>
  <c r="J69" i="1"/>
  <c r="Q68" i="1"/>
  <c r="P68" i="1"/>
  <c r="J68" i="1"/>
  <c r="Q67" i="1"/>
  <c r="P67" i="1"/>
  <c r="J67" i="1"/>
  <c r="Q66" i="1"/>
  <c r="P66" i="1"/>
  <c r="J66" i="1"/>
  <c r="Q65" i="1"/>
  <c r="P65" i="1"/>
  <c r="J65" i="1"/>
  <c r="Q64" i="1"/>
  <c r="P64" i="1"/>
  <c r="J64" i="1"/>
  <c r="Q63" i="1"/>
  <c r="P63" i="1"/>
  <c r="J63" i="1"/>
  <c r="Q62" i="1"/>
  <c r="P62" i="1"/>
  <c r="J62" i="1"/>
  <c r="Q61" i="1"/>
  <c r="P61" i="1"/>
  <c r="J61" i="1"/>
  <c r="Q60" i="1"/>
  <c r="P60" i="1"/>
  <c r="J60" i="1"/>
  <c r="Q59" i="1"/>
  <c r="P59" i="1"/>
  <c r="J59" i="1"/>
  <c r="Q58" i="1"/>
  <c r="P58" i="1"/>
  <c r="J58" i="1"/>
  <c r="Q57" i="1"/>
  <c r="P57" i="1"/>
  <c r="J57" i="1"/>
  <c r="Q56" i="1"/>
  <c r="P56" i="1"/>
  <c r="J56" i="1"/>
  <c r="J55" i="1"/>
  <c r="J54" i="1"/>
  <c r="J53" i="1"/>
  <c r="Q52" i="1"/>
  <c r="P52" i="1"/>
  <c r="J52" i="1"/>
  <c r="Q51" i="1"/>
  <c r="P51" i="1"/>
  <c r="J51" i="1"/>
  <c r="Q50" i="1"/>
  <c r="P50" i="1"/>
  <c r="J50" i="1"/>
  <c r="Q49" i="1"/>
  <c r="P49" i="1"/>
  <c r="J49" i="1"/>
  <c r="Q48" i="1"/>
  <c r="P48" i="1"/>
  <c r="J48" i="1"/>
  <c r="Q47" i="1"/>
  <c r="P47" i="1"/>
  <c r="J47" i="1"/>
  <c r="Q46" i="1"/>
  <c r="P46" i="1"/>
  <c r="J46" i="1"/>
  <c r="Q45" i="1"/>
  <c r="P45" i="1"/>
  <c r="J45" i="1"/>
  <c r="Q44" i="1"/>
  <c r="P44" i="1"/>
  <c r="J44" i="1"/>
  <c r="Q43" i="1"/>
  <c r="P43" i="1"/>
  <c r="J43" i="1"/>
  <c r="Q42" i="1"/>
  <c r="P42" i="1"/>
  <c r="J42" i="1"/>
  <c r="Q41" i="1"/>
  <c r="P41" i="1"/>
  <c r="J41" i="1"/>
  <c r="Q40" i="1"/>
  <c r="P40" i="1"/>
  <c r="J40" i="1"/>
  <c r="Q39" i="1"/>
  <c r="P39" i="1"/>
  <c r="J39" i="1"/>
  <c r="Q38" i="1"/>
  <c r="P38" i="1"/>
  <c r="J38" i="1"/>
  <c r="Q37" i="1"/>
  <c r="P37" i="1"/>
  <c r="J37" i="1"/>
  <c r="Q36" i="1"/>
  <c r="P36" i="1"/>
  <c r="J36" i="1"/>
  <c r="J35" i="1"/>
  <c r="J34" i="1"/>
  <c r="J33" i="1"/>
  <c r="J32" i="1"/>
  <c r="J31" i="1"/>
  <c r="J30" i="1"/>
  <c r="J29" i="1"/>
  <c r="J28" i="1"/>
  <c r="Q27" i="1"/>
  <c r="P27" i="1"/>
  <c r="J27" i="1"/>
  <c r="Q26" i="1"/>
  <c r="P26" i="1"/>
  <c r="J26" i="1"/>
  <c r="Q25" i="1"/>
  <c r="P25" i="1"/>
  <c r="J25" i="1"/>
  <c r="Q24" i="1"/>
  <c r="P24" i="1"/>
  <c r="J24" i="1"/>
  <c r="Q23" i="1"/>
  <c r="P23" i="1"/>
  <c r="J23" i="1"/>
  <c r="Q22" i="1"/>
  <c r="P22" i="1"/>
  <c r="J22" i="1"/>
  <c r="Q21" i="1"/>
  <c r="P21" i="1"/>
  <c r="J21" i="1"/>
  <c r="Q20" i="1"/>
  <c r="P20" i="1"/>
  <c r="J20" i="1"/>
  <c r="Q19" i="1"/>
  <c r="P19" i="1"/>
  <c r="J19" i="1"/>
  <c r="Q18" i="1"/>
  <c r="P18" i="1"/>
  <c r="J18" i="1"/>
  <c r="Q17" i="1"/>
  <c r="P17" i="1"/>
  <c r="J17" i="1"/>
  <c r="Q16" i="1"/>
  <c r="P16" i="1"/>
  <c r="J16" i="1"/>
  <c r="Q15" i="1"/>
  <c r="P15" i="1"/>
  <c r="J15" i="1"/>
  <c r="Q14" i="1"/>
  <c r="P14" i="1"/>
  <c r="J14" i="1"/>
  <c r="Q13" i="1"/>
  <c r="P13" i="1"/>
  <c r="J13" i="1"/>
  <c r="Q12" i="1"/>
  <c r="P12" i="1"/>
  <c r="J12" i="1"/>
  <c r="Q11" i="1"/>
  <c r="P11" i="1"/>
  <c r="J11" i="1"/>
  <c r="Q10" i="1"/>
  <c r="P10" i="1"/>
  <c r="J10" i="1"/>
  <c r="Q9" i="1"/>
  <c r="P9" i="1"/>
  <c r="J9" i="1"/>
  <c r="Q8" i="1"/>
  <c r="P8" i="1"/>
  <c r="J8" i="1"/>
  <c r="Q7" i="1"/>
  <c r="P7" i="1"/>
  <c r="J7" i="1"/>
  <c r="Q6" i="1"/>
  <c r="P6" i="1"/>
  <c r="J6" i="1"/>
  <c r="Q5" i="1"/>
  <c r="P5" i="1"/>
  <c r="J5" i="1"/>
  <c r="Q4" i="1"/>
  <c r="P4" i="1"/>
  <c r="J4" i="1"/>
  <c r="Q3" i="1"/>
  <c r="P3" i="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Gianela Astrid Gutierrez Chinchay</author>
  </authors>
  <commentList>
    <comment ref="C2" authorId="0" shapeId="0" xr:uid="{4B590506-5E8E-4043-BF5F-C71A5865276D}">
      <text>
        <r>
          <rPr>
            <sz val="9"/>
            <color indexed="81"/>
            <rFont val="Tahoma"/>
            <family val="2"/>
          </rPr>
          <t>Proyectos de Inversiòn o IOARR</t>
        </r>
      </text>
    </comment>
    <comment ref="L5" authorId="1" shapeId="0" xr:uid="{60F2C106-D144-4553-9473-8B4A27A3B2AD}">
      <text>
        <r>
          <rPr>
            <b/>
            <sz val="9"/>
            <color indexed="81"/>
            <rFont val="Tahoma"/>
            <family val="2"/>
          </rPr>
          <t>Gianela Astrid Gutierrez Chinchay:</t>
        </r>
        <r>
          <rPr>
            <sz val="9"/>
            <color indexed="81"/>
            <rFont val="Tahoma"/>
            <family val="2"/>
          </rPr>
          <t xml:space="preserve">
-Estado: INVERSIÓN DESACTIVADA
-Situación: DUPLICIDAD</t>
        </r>
      </text>
    </comment>
  </commentList>
</comments>
</file>

<file path=xl/sharedStrings.xml><?xml version="1.0" encoding="utf-8"?>
<sst xmlns="http://schemas.openxmlformats.org/spreadsheetml/2006/main" count="6534" uniqueCount="1206">
  <si>
    <r>
      <t xml:space="preserve">Proyectos en Promoción para ser realizados mediante el mecanismo de Obras por Impuestos </t>
    </r>
    <r>
      <rPr>
        <b/>
        <vertAlign val="superscript"/>
        <sz val="24"/>
        <color theme="1"/>
        <rFont val="Calibri"/>
        <family val="2"/>
      </rPr>
      <t>1/.</t>
    </r>
  </si>
  <si>
    <t>N°</t>
  </si>
  <si>
    <r>
      <t xml:space="preserve">FASE OXI </t>
    </r>
    <r>
      <rPr>
        <b/>
        <vertAlign val="superscript"/>
        <sz val="12"/>
        <color theme="0"/>
        <rFont val="Aptos Narrow"/>
        <family val="2"/>
        <scheme val="minor"/>
      </rPr>
      <t>2/.</t>
    </r>
  </si>
  <si>
    <r>
      <t xml:space="preserve">TIPO DE INVERSIÓN </t>
    </r>
    <r>
      <rPr>
        <b/>
        <vertAlign val="superscript"/>
        <sz val="12"/>
        <color theme="0"/>
        <rFont val="Aptos Narrow"/>
        <family val="2"/>
        <scheme val="minor"/>
      </rPr>
      <t>3/.</t>
    </r>
  </si>
  <si>
    <t>ÚLTIMO NIVEL DE ESTUDIO</t>
  </si>
  <si>
    <t>NIVEL DE GOBIERNO</t>
  </si>
  <si>
    <t>DEPARTAMENTO</t>
  </si>
  <si>
    <t>PROVINCIA</t>
  </si>
  <si>
    <t>DISTRITO</t>
  </si>
  <si>
    <t>ENTIDAD</t>
  </si>
  <si>
    <t>LINK 
WEB</t>
  </si>
  <si>
    <t>CODIGO SNIP/
INVIERTE.PE/ CÓDIGO IDEA</t>
  </si>
  <si>
    <t>NOMBRE DEL PROYECTO</t>
  </si>
  <si>
    <t>FUNCIÓN</t>
  </si>
  <si>
    <t>TIPOLOGIA</t>
  </si>
  <si>
    <t>MONTO DE INVERSIÓN REFERENCIAL</t>
  </si>
  <si>
    <t>MONTO S/ M</t>
  </si>
  <si>
    <t>RANGO DE INVERSIÓN</t>
  </si>
  <si>
    <t>TOPE CIPRL 2025</t>
  </si>
  <si>
    <t>NECESIDAD DE FINANCIAMIENTO Y EJECUCIÓN, BAJO OXI</t>
  </si>
  <si>
    <t>IDEA</t>
  </si>
  <si>
    <t>PROYECTO DE INVERSIÓN</t>
  </si>
  <si>
    <t>GOBIERNO REGIONAL</t>
  </si>
  <si>
    <t>AREQUIPA</t>
  </si>
  <si>
    <t>GOBIERNO REGIONAL DE AREQUIPA</t>
  </si>
  <si>
    <t>MEJORAMIENTO DE LOS SERVICIOS DE DIAGNOSTICO DE SALUD PUBLICA EN EL LABORATORIO DE REFERENCIA REGIONAL AREQUIPA - DISTRITO DE AREQUIPA - PROVINCIA DE AREQUIPA - DEPARTAMENTO DE AREQUIPA (Cód. Idea: 1846)</t>
  </si>
  <si>
    <t>SALUD</t>
  </si>
  <si>
    <t>1. Estudio de Preinversión. 
2. Expediente Técnico.
3. Ejecución Física. 
4. Supervisión.
5. Liquidación.</t>
  </si>
  <si>
    <t>GOBIERNO NACIONAL</t>
  </si>
  <si>
    <t>LIMA</t>
  </si>
  <si>
    <t>PACHACAMAC</t>
  </si>
  <si>
    <t>MINISTERIO DE VIVIENDA, CONSTRUCCIÓN Y SANEAMIENTO</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</si>
  <si>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 (Cód. Idea: 289452)</t>
  </si>
  <si>
    <t>SANEAMIENTO</t>
  </si>
  <si>
    <t>NO CORRESPONDE</t>
  </si>
  <si>
    <t>PUENTE PIEDRA</t>
  </si>
  <si>
    <t>MEJORAMIENTO Y AMPLIACIÓN DE LOS SERVICIOS DE AGUA POTABLE Y ALCANTARILLADO PARA LOS SECTORES 368 Y 369 – DISTRITO DE PUENTE PIEDRA, PROVINCIA Y DEPARTAMENTO DE LIMA (Cód. Idea: 179668)</t>
  </si>
  <si>
    <t>UNIVERSIDAD PÚBLICA</t>
  </si>
  <si>
    <t>ICA</t>
  </si>
  <si>
    <t>UNIVERSIDAD NACIONAL SAN LUIS GONZAGA DE ICA</t>
  </si>
  <si>
    <t>MEJORAMIENTO  DEL SERVICIO DE GESTION INSTITUCIONAL EN EDUCACIÓN SUPERIOR UNIVERSITARIA EN DIRECCION DE REGISTRO MATRICULA Y ESTADISTICA* DISTRITO DE ICA DE LA PROVINCIA DE ICA DEL DEPARTAMENTO DE ICA (Cód. Idea: 214741)</t>
  </si>
  <si>
    <t>EDUCACIÓN</t>
  </si>
  <si>
    <t>MEJORAMIENTO  DEL SERVICIO DE GESTION INSTITUCIONAL EN EDUCACIÓN SUPERIOR UNIVERSITARIA EN SALUD Y SEGURIDAD EN EL TRABAJO* DISTRITO DE ICA DE LA PROVINCIA DE ICA DEL DEPARTAMENTO DE ICA (Cód. Idea: 214765)</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</si>
  <si>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</si>
  <si>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POR PRIORIZAR</t>
  </si>
  <si>
    <t>IOARR</t>
  </si>
  <si>
    <t>EN ELABORACIÓN</t>
  </si>
  <si>
    <t>OPTIMIZACION REFORZAMIENTO DEL AULA MAGNA Y LAS AULAS GENERALES, ADQUISICIÓN DE EQUIPAMIENTO Y MOBILIARIO DE LA ESCUELA DE POSGRADO DE LA UNIVERSIDAD  NACIONAL SAN LUIS GONZAGA DISTRITO DE ICA, DE LA PROVINCIA DE ICA, DEL DEPARTAMENTO DE ICA</t>
  </si>
  <si>
    <t>1. Expediente Técnico/Documento Equivalente
2. Ejecución Física
3. Supervisión
4. Liquidación
5. Liquidación.</t>
  </si>
  <si>
    <t>MEJORAMIENTO  DEL SERVICIO DE PROMOCCION DE LA CIENCIA, TECNOLOGÍA E INNOVACION TECNOLÓGICA EN INSTITUTO DE INVESTIGACIÓN E INNOVACIÓN DE LA UNIVERSIDAD NACIONAL SAN LUIS GONZAGA DISTRITO DE ICA, DE LA PROVINCIA DE ICA, DEL DEPARTAMENTO DE ICA</t>
  </si>
  <si>
    <t>UCAYALI</t>
  </si>
  <si>
    <t>CORONEL PORTILLO</t>
  </si>
  <si>
    <t>CALLERiA</t>
  </si>
  <si>
    <t>GOBIERNO REGIONAL DE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</si>
  <si>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</si>
  <si>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ACTOS PREVIOS</t>
  </si>
  <si>
    <t>PERFIL/FICHA</t>
  </si>
  <si>
    <t>GOBIERNO LOCAL PROVINCIAL</t>
  </si>
  <si>
    <t>APURíMAC</t>
  </si>
  <si>
    <t>COTABAMBAS</t>
  </si>
  <si>
    <t>TAMBOBAMBA</t>
  </si>
  <si>
    <t>MUNICIPALIDAD PROVINCIAL DE COTABAMBAS</t>
  </si>
  <si>
    <t>MEJORAMIENTO DEL SERVICIO DE EDUCACIÓN INICIAL EN I.E. 189 DISTRITO DE TAMBOBAMBA DE LA PROVINCIA DE COTABAMBAS DEL DEPARTAMENTO DE APURIMAC</t>
  </si>
  <si>
    <t>EDUCACIÓN INICIAL</t>
  </si>
  <si>
    <t>1. Expediente Técnico.
2. Ejecución Física.
3. Supervisión.</t>
  </si>
  <si>
    <t>MEJORAMIENTO DE LOS SERVICIOS OPERATIVOS O MISIONALES INSTITUCIONALES EN EL POOL DE MAQUINARIAS DE LA MUNICIPALIDAD PROVINCIAL COTABAMBAS DISTRITO DE TAMBOBAMBA DE LA PROVINCIA DE COTABAMBAS DEL DEPARTAMENTO DE APURIMAC</t>
  </si>
  <si>
    <t>PLANEAMIENTO, GESTIÓN Y RESERVA DE CONTINGENCIA</t>
  </si>
  <si>
    <t>DESARROLLO INSTITUCIONAL</t>
  </si>
  <si>
    <t>APURÍMAC</t>
  </si>
  <si>
    <t>AYMARAES</t>
  </si>
  <si>
    <t>CHAPIMARCA</t>
  </si>
  <si>
    <t>GOBIERNO REGIONAL DE APURIMAC</t>
  </si>
  <si>
    <t>MEJORAMIENTO DEL SERVICIO DE AGUA POTABLE RURAL Y MEJORAMIENTO DEL SERVICIO DE ALCANTARILLADO U OTRAS FORMAS DE DISPOSICIÓN SANITARIA DE EXCRETAS EN SANTA ROSA DE CENTRO POBLADO SANTA ROSA DISTRITO DE CHAPIMARCA DE LA PROVINCIA DE AYMARAES DEL DEPARTAMENTO DE APURIMAC</t>
  </si>
  <si>
    <t>SANEAMIENTO RURAL</t>
  </si>
  <si>
    <t>MEJORAMIENTO Y AMPLIACION DEL SERVICIO DE EDUCACION PRIMARIA Y SERVICIO DE EDUCACIÓN SECUNDARIA EN I.E. 64004 MARGARITA A. AGUILAR A. , I.E. MARGARITA AURORA AGUILAR DISTRITO DE CALLERIA DE LA PROVINCIA DE CORONEL PORTILLO DEL DEPARTAMENTO DE UCAYALI</t>
  </si>
  <si>
    <t>YARINACOCHA</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</si>
  <si>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</si>
  <si>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</si>
  <si>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</si>
  <si>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MEJORAMIENTO Y AMPLIACIÓN DEL SERVICIO ACADEMICO Y ADMINISTTRATIVO DE LA FACULTAD DE FARMACIA Y BIOIQUMICA EN LA CIUDAD UNIVERSITARIA DE LA UNIVERSIDAD NACIONAL SAN LUIS GONZAGA DE ICA EN EL  DISTRITO  PROVINCIA, REGION ICA.</t>
  </si>
  <si>
    <t>EXPEDIENTE TÉCNICO</t>
  </si>
  <si>
    <t>ATALAYA</t>
  </si>
  <si>
    <t>TAHUANIA</t>
  </si>
  <si>
    <t>MEJORAMIENTO DEL CAMINO VECINAL NUEVA ITALIA - NAZARETH DE SHAHUAYA, DISTRITO DE TAHUANIA - ATALAYA - UCAYALI</t>
  </si>
  <si>
    <t>TRANSPORTE</t>
  </si>
  <si>
    <t>1. Ejecución Física.
2. Supervisión.
3. Liquidación.</t>
  </si>
  <si>
    <t>CUSCO</t>
  </si>
  <si>
    <t>CALCA</t>
  </si>
  <si>
    <t>SAN SALVADOR</t>
  </si>
  <si>
    <t>AMPLIACION, MEJORAMIENTO DE LOS SERVICIOS DE AGUA POTABLE Y SANEAMIENTO BÁSICO DE LA COMUNIDAD CAMPESINA DE TIRACANCHA, DISTRITO SAN SALVADOR, PROVINCIA DE CALCA, DEPARTAMENTO CUSCO</t>
  </si>
  <si>
    <t>1. Expediente Técnico.
2. Ejecución Física.
3. Supervisión.
4. Liquidación.</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</si>
  <si>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</si>
  <si>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</si>
  <si>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</si>
  <si>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</si>
  <si>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</si>
  <si>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</si>
  <si>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</si>
  <si>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</si>
  <si>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HUANCAVELICA</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</si>
  <si>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</si>
  <si>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</si>
  <si>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</si>
  <si>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</si>
  <si>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</si>
  <si>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</si>
  <si>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</si>
  <si>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MINISTERIO DEL INTERIOR</t>
  </si>
  <si>
    <t>MEJORAMIENTO DEL SERVICIO POLICIAL DE LA COMISARÍA PNP QUEROBAMBA, DISTRITO DE QUEROBAMBA - PROVINCIA DE SUCRE - DEPARTAMENTO DE AYACUCHO</t>
  </si>
  <si>
    <t>ORDEN PÚBLICO Y SEGURIDAD</t>
  </si>
  <si>
    <t>COMISARÍAS</t>
  </si>
  <si>
    <t>URUBAMBA</t>
  </si>
  <si>
    <t>MACHUPICCHU</t>
  </si>
  <si>
    <t>MEJORAMIENTO Y AMPLIACIÓN DEL SERVICIO DE AGUA POTABLE Y ALCANTARILLADO DEL CENTRO POBLADO DE MACHUPICCHU, DISTRITO DE MACHUPICCHU - URUBAMBA - CUSCO</t>
  </si>
  <si>
    <t>GOBIERNO LOCAL DISTRITAL</t>
  </si>
  <si>
    <t>MARAS</t>
  </si>
  <si>
    <t>MUNICIPALIDAD DISTRITAL DE MARAS</t>
  </si>
  <si>
    <t>MEJORAMIENTO DE LOS SERVICIOS OPERATIVOS O MISIONALES INSTITUCIONALES EN LA UNIDAD DE EQUIPO MECANICO DE LA MUNICIPALIDAD DISTRITAL DE MARAS DEL DISTRITO DE MARAS, PROVINCIA URUBAMBA, DEPARTAMENTO CUSCO</t>
  </si>
  <si>
    <t>Entre 1 y 3 millones</t>
  </si>
  <si>
    <t>PRIORIZADO</t>
  </si>
  <si>
    <t>MUNICIPALIDAD DISTRITAL DE MACHUPICCHU</t>
  </si>
  <si>
    <t>CREACION DE LOS SERVICIOS CULTURALES PARA LA PARTICIPACIÓN DE LA POBLACIÓN EN LAS INDUSTRIAS CULTURALES Y LAS ARTES EN EL CENTRO CULTURAL MACHUPICCHU DEL DISTRITO DE MACHUPICCHU DE LA PROVINCIA DE URUBAMBA DEL DEPARTAMENTO DE CUSCO</t>
  </si>
  <si>
    <t>CULTURA Y DEPORTE</t>
  </si>
  <si>
    <t>INFRAESTRUCTURA CULTURAL PÚBLICA PARA LA PARTICIPACIÓN DE LA POBLACIÓN EN LAS INDUSTRIAS CULTURALES Y LAS ARTES</t>
  </si>
  <si>
    <t>Entre 3 y 10 millones</t>
  </si>
  <si>
    <t>MUNICIPALIDAD PROVINCIAL DE URUBAMBA</t>
  </si>
  <si>
    <t>MEJORAMIENTO DEL SERVICIO EDUCATIVO DEL NIVEL PRIMARIA DE LA I.E. 50957 VILLA MARCELO DEL DISTRITO DE URUBAMBA - PROVINCIA DE URUBAMBA - DEPARTAMENTO DE CUSCO</t>
  </si>
  <si>
    <t>EDUCACIÓN PRIMARIA</t>
  </si>
  <si>
    <t>Entre 10 y 30 millones</t>
  </si>
  <si>
    <t>MEJORAMIENTO Y AMPLIACION DEL SERVICIO DE EDUCACIÓN DEL NIVEL PRIMARIO DE LA I.E. N° 50721 DE CHICON DEL DISTRITO DE URUBAMBA - PROVINCIA DE URUBAMBA - DEPARTAMENTO DE CUSCO</t>
  </si>
  <si>
    <t>MEJORAMIENTO DEL SERVICIO DE EDUCACIÓN SECUNDARIA EN LA I.E. JESUS ALBERTO RODRIGUEZ FIGUEROA, DISTRITO DE URUBAMBA DE LA PROVINCIA DE URUBAMBA DEL DEPARTAMENTO DE CUSCO</t>
  </si>
  <si>
    <t>MEJORAMIENTO Y AMPLIACION DEL SERVICIO DE ATENCIÓN DE SALUD BÁSICOS EN EL ESTABLECIMIENTO DE SALUD DEL CENTRO POBLADO DE YANAHUARA DEL   DISTRITO DE URUBAMBA DE LA PROVINCIA DE URUBAMBA DEL DEPARTAMENTO DE CUSCO</t>
  </si>
  <si>
    <t>ESTABLECIMIENTOS DE SALUD DEL PRIMER NIVEL DE ATENCIÓN</t>
  </si>
  <si>
    <t>MEJORAMIENTO Y AMPLIACION DEL SERVICIO DE PROVISIÓN DE AGUA PARA RIEGO EN LA MICROCUENCA PUMAHUANCA PARA 10 SECTORES DE LA LOCALIDAD DE URUBAMBA   DISTRITO DE URUBAMBA DE LA PROVINCIA DE URUBAMBA DEL DEPARTAMENTO DE CUSCO</t>
  </si>
  <si>
    <t>AGROPECUARIA</t>
  </si>
  <si>
    <t>INFRAESTRUCTURA DE RIEGO</t>
  </si>
  <si>
    <t>MEJORAMIENTO DE LOS SERVICIOS OPERATIVOS O MISIONALES INSTITUCIONALES EN POOL DE MAQUINARIAS PARA LA INTEGRACIÓN VIAL EN LA MUNICIPALIDAD PROVINCIAL DE URUBAMBA   DISTRITO DE URUBAMBA DE LA PROVINCIA DE URUBAMBA DEL DEPARTAMENTO DE CUSCO</t>
  </si>
  <si>
    <t>HUAMANGA</t>
  </si>
  <si>
    <t>GOBIERNO REGIONAL DE AYACUCHO</t>
  </si>
  <si>
    <t>MEJORAMIENTO DE LOS SERVICIOS DE EDUCACIÓN SECUNDARIA EN LA INSTITUCIÓN EDUCATIVA PUBLICA 9 DE DICIEMBRE DEL DISTRITO DE SAN MIGUEL, PROVINCIA DE LA MAR - AYACUCHO</t>
  </si>
  <si>
    <t>CHINCHEROS</t>
  </si>
  <si>
    <t>ONGOY</t>
  </si>
  <si>
    <t>MEJORAMIENTO DEL SERVICIO POLICIAL DE LA COMISARIA PNP ONGOY, DISTRITO DE ONGOY - PROVINCIA DE CHINCHEROS - DEPARTAMENTO DE APURIMAC</t>
  </si>
  <si>
    <t>PIURA</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</si>
  <si>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</si>
  <si>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</si>
  <si>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</si>
  <si>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</si>
  <si>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VEINTISEIS DE OCTUBRE</t>
  </si>
  <si>
    <t>MEJORAMIENTO DE LOS SERVICIOS POLICIALES DE LA COMISARIA PNP 26 DE OCTUBRE DEL DISTRITO VEINTISÉIS DE OCTUBRE, PROVINCIA PIURA - DEPARTAMENTO PIURA</t>
  </si>
  <si>
    <t xml:space="preserve">LA CONVENCION </t>
  </si>
  <si>
    <t>QUELLOUNO</t>
  </si>
  <si>
    <t>MUNICIPALIDAD DISTRITAL DE QUELLOUNO</t>
  </si>
  <si>
    <t>MEJORAMIENTO Y AMPLIACION DE LA PRESTACION DE LOS SERVICIOS DE SALUD EN EL CENTRO DE SALUD DE QUELLOUNO DEL DISTRITO DE QUELLOUNO- PROVINCIA DE LA CON\IENCION- DEPARTAMENTO DE
CUSCO</t>
  </si>
  <si>
    <t>1. Estudio de Preinversión. 
2. Expediente Técnico. 
3. Ejecución Física. 
4. Supervisión.</t>
  </si>
  <si>
    <t>LA LIBERTAD</t>
  </si>
  <si>
    <t>TRUJILLO</t>
  </si>
  <si>
    <t>MINISTERIO DE JUSTICIA Y DERECHOS HUMANOS</t>
  </si>
  <si>
    <t>MEJORAMIENTO Y AMPLIACIÓN DE LOS SERVICIOS REGISTRALES DE LA OFICINA REGISTRAL TRUJILLO, SEDE DE LA ZONA REGISTRAL N° V - SEDE TRUJILLO DISTRITO DE TRUJILLO - PROVINCIA DE TRUJILLO - DEPARTAMENTO DE LA LIBERTAD</t>
  </si>
  <si>
    <t>SEDES PARA ATENCIÓN DE SERVICIOS REGISTRALES</t>
  </si>
  <si>
    <t>PUNO</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</si>
  <si>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</si>
  <si>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</si>
  <si>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</si>
  <si>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</si>
  <si>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</si>
  <si>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</si>
  <si>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LA MAR</t>
  </si>
  <si>
    <t>ANCO</t>
  </si>
  <si>
    <t>MEJORAMIENTO DEL SERVICIO EDUCATIVO DEL NIVEL SECUNDARIA EN LAS I.E.P. SAN JOSE DE SOCOS, SAN VICENTE Y 38863 CENTRO POBLADO DE CUCULIPAMPA - DISTRITO DE ANCO - PROVINCIA DE LA MAR - REGION AYACUCHO</t>
  </si>
  <si>
    <t>EDUCACION SECUNDARIA</t>
  </si>
  <si>
    <t>SAN JUAN BAUTISTA</t>
  </si>
  <si>
    <t>MEJORAMIENTO Y AMPLIACION DE LOS SERVICIOS REGISTRALES DE LA OFICINA REGISTRAL AYACUCHO, SEDE DE LA ZONA REGISTRAL N° XIV SEDE AYACUCHO DISTRITO DE SAN JUAN BAUTISTA - PROVINCIA DE HUAMANGA - DEPARTAMENTO DE AYACUCHO</t>
  </si>
  <si>
    <t>MOQUEGUA</t>
  </si>
  <si>
    <t>MARISCAL NIETO</t>
  </si>
  <si>
    <t>MEJORAMIENTO Y AMPLIACION DE LOS SERVICIOS REGISTRALES DE LA OFICINA REGISTRAL MOQUEGUA DE LA ZONA REGISTRAL N° XIII SEDE TACNA DISTRITO DE MOQUEGUA - PROVINCIA DE MARISCAL NIETO - DEPARTAMENTO DE MOQUEGUA</t>
  </si>
  <si>
    <t>CON INFORME PREVIO</t>
  </si>
  <si>
    <t>URUBAMBA-CUSCO-ANTA</t>
  </si>
  <si>
    <t>MARAS-URUBAMBA-CACHIMAYO-URUBAMBA-POROY</t>
  </si>
  <si>
    <t>MINISTERIO DE TRANSPORTES Y COMUNICACIONES</t>
  </si>
  <si>
    <t xml:space="preserve">	2253121</t>
  </si>
  <si>
    <t>CONSTRUCCION, MEJORAMIENTO Y REHABILITACION DE LA CARRETERA CUSCO - CHINCHEROS - URUBAMBA , EN LA REGION CUSCO</t>
  </si>
  <si>
    <t>CARRETERAS NACIONALES</t>
  </si>
  <si>
    <t>PACAYCASA</t>
  </si>
  <si>
    <t>CONSTRUCCION DE PUENTES: TOTORILLA / MAYOCC / CHANCHARA / CHILLICO RUTAS NACIONALES: PE-26B, PE-3S Y PE-3SL (AYACUCHO - HUANCAVELICA) DISTRITO DE PACAYCASA, PROVINCIA HUAMANGA, DEPARTAMENTO AYACUCHO</t>
  </si>
  <si>
    <t>HUANTA</t>
  </si>
  <si>
    <t>SIVIA</t>
  </si>
  <si>
    <t>MEJORAMIENTO DEL SERVICIO POLICIAL DE LA COMISARIA PNP SIVIA, DISTRITO DE SIVIA, PROVINCIA DE HUANTA, DEPARTAMENTO DE AYACUCHO</t>
  </si>
  <si>
    <t>SAN ROMAN</t>
  </si>
  <si>
    <t>JULIACA</t>
  </si>
  <si>
    <t>MEJORAMIENTO Y AMPLIACION DE LOS SERVICIOS REGISTRALES DE LA OFICINA REGISTRAL JULIACA DE LA ZONA REGISTRAL N° XIII - SEDE TACNA DISTRITO DE JULIACA - PROVINCIA DE SAN ROMAN - DEPARTAMENTO DE PUNO</t>
  </si>
  <si>
    <t>MEJORAMIENTO EL SERVICIO EDUCATIVO DEL NIVEL PRIMARIA Y SECUNDARIA DE LA I.E. N° 38001 MX-P GUSTAVO CASTRO PANTOJA DISTRITO DE AYACUCHO - PROVINCIA DE HUAMANGA - DEPARTAMENTO DE AYACUCHO</t>
  </si>
  <si>
    <t>ANTA</t>
  </si>
  <si>
    <t>HUAROCONDO</t>
  </si>
  <si>
    <t>MUNICIPALIDAD DISTRITAL DE HUAROCONDO</t>
  </si>
  <si>
    <t xml:space="preserve">MEJORAMIENTO Y AMPLIACION DEL SERVICIO DE AGUA POTABLE RURAL Y MEJORAMIENTO Y AMPLIACION DEL SERVICIO DE ALCANTARILLADO U OTRAS FORMAS DE DISPOSICIÓN SANITARIA DE EXCRETAS EN 3 UNIDADES PRODUCTORAS DE CENTRO POBLADO CHAQUEPAY DISTRITO DE HUAROCONDO DE LA PROVINCIA DE ANTA DEL DEPARTAMENTO DE CUSCO </t>
  </si>
  <si>
    <t>SISTEMA DE SANEAMIENTO RURAL</t>
  </si>
  <si>
    <t>1. Ejecución Física.
2. Supervisión.</t>
  </si>
  <si>
    <t>CREACION DEL SERVICIO DE PROVISIÓN DE AGUA PARA RIEGO EN LA COMUNIDAD CAMPESINA DE URINSAYA COLLANA DISTRITO DE HUAROCONDO DE LA PROVINCIA DE ANTA DEL DEPARTAMENTO DE CUSCO</t>
  </si>
  <si>
    <t>1. Expediente Técnico
2. Ejecución Física.
3. Supervisión.</t>
  </si>
  <si>
    <t xml:space="preserve">EN ELABORACIÓN </t>
  </si>
  <si>
    <t>MUNICIPALIDAD PROVINCIAL DE ANTA</t>
  </si>
  <si>
    <t>MEJORAMIENTO DEL SERVICIO DE HABITABILIDAD INSTITUCIONAL EN LA MUNICIPALIDAD PROVINCIAL DE ANTA DEL DISTRITO DE ANTA DE LA PROVINCIA DE ANTA DEL DEPARTAMENTO DE CUSCO</t>
  </si>
  <si>
    <t>SEDES INSTITUCIONALES</t>
  </si>
  <si>
    <t>GOBIERNO REGIONAL DE CUSCO</t>
  </si>
  <si>
    <t>MEJORAMIENTO DEL SERVICIO EDUCATIVO DEL NIVEL PRIMARIO DE LAS I.E. 50128, 50106, 50107, Y 50130 DISTRITO DE ANTA - PROVINCIA DE ANTA - DEPARTAMENTO DE CUSCO</t>
  </si>
  <si>
    <t>TAYACAJA</t>
  </si>
  <si>
    <t>COLCABAMBA</t>
  </si>
  <si>
    <t>MEJORAMIENTO DEL SERVICIO POLICIAL DE LA COMISARÍA PNP DE COLCABAMBA - PROVINCIA DE TAYACAJA - DEPARTAMENTO DE HUANCAVELICA</t>
  </si>
  <si>
    <t>MEJORAMIENTO Y AMPLIACION EL SERVICIO EDUCATIVO DEL NIVEL PRIMARIA Y SECUNDARIA DE LA I.E. 39003 CORAZÓN DE JESÚS DISTRITO DE AYACUCHO - PROVINCIA DE HUAMANGA - DEPARTAMENTO DE AYACUCHO</t>
  </si>
  <si>
    <t>MEJORAMIENTO Y AMPLIACION SERVICIO EDUCATIVO DEL NIVEL PRIMARIA Y SECUNDARIA DE LA I.E. 38006 9 DE DICIEMBRE DISTRITO DE AYACUCHO - PROVINCIA DE HUAMANGA - DEPARTAMENTO DE AYACUCHO</t>
  </si>
  <si>
    <t>LURICOCHA</t>
  </si>
  <si>
    <t>AMPLIACION DE LOS SERVICIOS DE ACCESO A INTERNET DE BANDA ANCHA EN LAS LOCALIDADES DE LAS PROVINCIAS DE HUANTA Y LA MAR DEL DEPARTAMENTO DE AYACUCHO</t>
  </si>
  <si>
    <t>COMUNICACIONES</t>
  </si>
  <si>
    <t>RED DE INTERNET FIJO</t>
  </si>
  <si>
    <t>1. Expediente Técnico.
2. Ejecución Física.
3. Supervisión.
4. Liquidación de Obra.</t>
  </si>
  <si>
    <t>MEJORAMIENTO Y AMPLIACION DEL SERVICIO EDUCATIVO DEL NIVEL PRIMARIA Y SECUNDARIA DE LA I.E. MARIA PARADO DE BELLIDO, DISTRITO DE AYACUCHO - PROVINCIA DE HUAMANGA - DEPARTAMENTO DE AYACUCHO</t>
  </si>
  <si>
    <t>ISLAY</t>
  </si>
  <si>
    <t>MEJORAMIENTO DEL SERVICIO POLICIAL DE LA COMISARIA PNP MATARANI, ISLAY (MATARANI) DEL DISTRITO DE ISLAY - PROVINCIA DE ISLAY - DEPARTAMENTO DE AREQUIPA.</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</si>
  <si>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</si>
  <si>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</si>
  <si>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</si>
  <si>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</si>
  <si>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LORETO</t>
  </si>
  <si>
    <t>URARINAS</t>
  </si>
  <si>
    <t>MINISTERIO DE DESARROLLO E INCLUSIÓN SOCIAL</t>
  </si>
  <si>
    <t>CREACION DE CENTRO DE SERVICIOS TAMBO EN EL CENTRO POBLADO MAYPUCO DEL DISTRITO DE URARINAS - PROVINCIA DE LORETO - DEPARTAMENTO DE LORETO</t>
  </si>
  <si>
    <t>PROTECCIÓN SOCIAL</t>
  </si>
  <si>
    <t>PLATAFORMAS DE ATENCIÓN</t>
  </si>
  <si>
    <t>PAITA</t>
  </si>
  <si>
    <t>MINISTERIO DE DEFENSA</t>
  </si>
  <si>
    <t>MEJORAMIENTO Y AMPLIACION DE LOS SERVICIOS ADMINISTRATIVOS Y DE APOYO DE LA COMANDANCIA Y CUARTEL DE LA PRIMERA ZONA NAVAL, DISTRITO DE PIURA - PROVINCIA DE PIURA - DEPARTAMENTO DE PIURA</t>
  </si>
  <si>
    <t>LUCANAS</t>
  </si>
  <si>
    <t>SANTA LUCIA</t>
  </si>
  <si>
    <t>AMPLIACIÓN DEL DEL SERVICIO DE INTERNET DE BANDA ANCHA EN LAS LOCALIDADES DE LAS PROVINCIAS DE LUCANAS, PARINACOCHAS Y PAUCAR DEL SARA SARA DE LA REGIÓN DE AYACUCHO</t>
  </si>
  <si>
    <t>CAYLLOMA</t>
  </si>
  <si>
    <t>CHIVAY</t>
  </si>
  <si>
    <t>MEJORAMIENTO DEL SERVICIO EDUCATIVO DEL NIVEL PRIMARIA DE LA I.E. N° 40375 MARIA AUXILIADORA EN EL DISTRITO DE CHIVAY - PROVINCIA DE CAYLLOMA - DEPARTAMENTO DE AREQUIPA</t>
  </si>
  <si>
    <t>ANCASH</t>
  </si>
  <si>
    <t>CASMA</t>
  </si>
  <si>
    <t>MUNICIPALIDAD PROVINCIAL DE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</si>
  <si>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</si>
  <si>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</si>
  <si>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</si>
  <si>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</si>
  <si>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</si>
  <si>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</si>
  <si>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ANDOAS</t>
  </si>
  <si>
    <t>CREACION DE CENTRO DE SERVICIOS TAMBO EN EL CENTRO POBLADO SAN FERNANDO DEL DISTRITO DE ANDOAS - PROVINCIA DE DATEM DEL MARAÑON - DEPARTAMENTO DE LORETO</t>
  </si>
  <si>
    <t>1. Expediente Técnico.
2. Ejecución Física.
3. Supervisión.
4. Liquidación</t>
  </si>
  <si>
    <t>CAYMA</t>
  </si>
  <si>
    <t>MEJORAMIENTO DEL SERVICIO POLICIAL DE LA COMISARIA PNP CAYMA, DISTRITO DE CAYMA, PROVINCIA Y DEPRTAMENTO DE AREQUIPA.</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</si>
  <si>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</si>
  <si>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</si>
  <si>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</si>
  <si>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</si>
  <si>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</si>
  <si>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</si>
  <si>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</si>
  <si>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</si>
  <si>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</si>
  <si>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</si>
  <si>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</si>
  <si>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</si>
  <si>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</si>
  <si>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COTARUSE</t>
  </si>
  <si>
    <t>CREACION DE PLATAFORMA DE SERVICIOS - TAMBO EN LA LOCALIDAD DE ISCAHUACA DEL DISTRITO DE COTARUSE - PROVINCIA DE AYMARAES - DEPARTAMENTO DE APURIMAC</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</si>
  <si>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</si>
  <si>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</si>
  <si>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CARRETERAS VECINALES</t>
  </si>
  <si>
    <t>CANGALLO</t>
  </si>
  <si>
    <t>MARIA PARADO DE BELLIDO</t>
  </si>
  <si>
    <t>AMPLIACION DEL SERVICIO DE ACCESO A INTERNET BANDA ANCHA EN LAS LOCALIDADES DE LAS PROVINCIAS DE CANGALLO, VILCAS HUAMAN, VICTOR FAJARDO, SUCRE Y HUANCA SANCOS, EN 5 PROVINCIAS DEL DEPARTAMENTO DE AYACUCHO</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</si>
  <si>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</si>
  <si>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</si>
  <si>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</si>
  <si>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</si>
  <si>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HUARI</t>
  </si>
  <si>
    <t>UCO</t>
  </si>
  <si>
    <t>MEJORAMIENTO DEL SERVICIO POLICIAL DE LA COMISARÍA PNP UCO, DISTRITO DE UCO - PROVINCIA DE HUARI - DEPARTAMENTO DE ANCASH</t>
  </si>
  <si>
    <t>CALLERIA</t>
  </si>
  <si>
    <t>MEJORAMIENTO DEL SERVICIO DE EDUCACIÓN INICIAL, SERVICIO DE EDUCACION PRIMARIA Y SERVICIO DE EDUCACIÓN SECUNDARIA EN I.E. 615, I.E 64042, DISTRITO DE CALLERIA DE LA PROVINCIA DE CORONEL PORTILLO DEL DEPARTAMENTO DE UCAYALI</t>
  </si>
  <si>
    <t>EDUCACION</t>
  </si>
  <si>
    <t>MEJORAMIENTO Y AMPLIACION DE LOS SERVICIOS OPERATIVOS O MISIONALES INSTITUCIONALES EN LA MUNICIPALIDAD DISTRITAL DE QUELLOUNO DEL DISTRITO DE QUELLOUNO DE LA PROVINCIA DE LA CONVENCION DEL DEPARTAMENTO DE CUSCO</t>
  </si>
  <si>
    <t>SAN MARTIN</t>
  </si>
  <si>
    <t>MARISCAL CACERES</t>
  </si>
  <si>
    <t>JUANJUI</t>
  </si>
  <si>
    <t>GOBIERNO REGIONAL DE SAN MARTÍN</t>
  </si>
  <si>
    <t>MEJORAMIENTO Y AMPLIACION DE ATENCIÓN DE SERVICIOS DE SALUD HOSPITALARIOS EN HOSPITAL JUANJUI DISTRITO DE JUANJUI DE LA PROVINCIA DE MARISCAL CACERES DEL DEPARTAMENTO DE SAN MARTIN</t>
  </si>
  <si>
    <t>SALUD INDIVIDUAL</t>
  </si>
  <si>
    <t>1. Ejecución Física.
2. Supervisión.
3. Liquidación</t>
  </si>
  <si>
    <t>CARHUAZ</t>
  </si>
  <si>
    <t>MUNICIPALIDAD PROVINCIAL DE CARHUAZ</t>
  </si>
  <si>
    <t>CREACION DE LOS SERVICIOS CULTURALES PARA LA PARTICIPACIÓN DE LA POBLACIÓN EN LAS INDUSTRIAS CULTURALES Y LAS ARTES EN EL CENTRO CULTURAL "TEOFILO CASTILLO" DEL DISTRITO DE CARHUAZ DE LA PROVINCIA DE CARHUAZ DEL DEPARTAMENTO DE ANCASH</t>
  </si>
  <si>
    <t>HUARAZ</t>
  </si>
  <si>
    <t>MEJORAMIENTO Y AMPLIACIÓN DE LOS SERVICIOS REGISTRALES DE LA OFICINA REGISTRAL HUARAZ, SEDE DE LA ZONA REGISTRAL N° VII SEDE HUARAZ</t>
  </si>
  <si>
    <t>DOCUMENTO EQUIVALENTE</t>
  </si>
  <si>
    <t>NACIONAL</t>
  </si>
  <si>
    <t>MINISTERIO DE SALUD</t>
  </si>
  <si>
    <t>ADQUISICION DE AMBULANCIA URBANA Y AMBULANCIA RURAL; EN CIENTO SESENTA Y DOS ESTABLECIMIENTOS DE SALUD I.4, ESTABLECIMIENTOS DE SALUD I.2, ESTABLECIMIENTOS DE SALUD I.3, ESTABLECIMIENTOS DE SALUD I.1 A NIVEL DEPARTAMENTAL (ANCASH)</t>
  </si>
  <si>
    <t>Entre 50 y 100 millones</t>
  </si>
  <si>
    <t>1. Ejecución Física
2. Supervisión
3. Liquidación</t>
  </si>
  <si>
    <t>ADQUISICION DE AMBULANCIA URBANA Y AMBULANCIA RURAL; EN VEINTICINCO ESTABLECIMIENTOS DE SALUD III.1, ESTABLECIMIENTOS DE SALUD II.1, ESTABLECIMIENTOS DE SALUD II.2 A NIVEL DEPARTAMENTAL (LA LIBERTAD)</t>
  </si>
  <si>
    <t>ESTABLECIMIENTOS DE SALUD HOSPITALARIOS</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</si>
  <si>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</si>
  <si>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</si>
  <si>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</si>
  <si>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</si>
  <si>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</si>
  <si>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</si>
  <si>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</si>
  <si>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</si>
  <si>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</si>
  <si>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</si>
  <si>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</si>
  <si>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</si>
  <si>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</si>
  <si>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</si>
  <si>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SAN JERONIMO</t>
  </si>
  <si>
    <t>COMISARIA PNP SAN JERONIMO DISTRITO DE SAN JERONIMO DE LA PROVINCIA DE CUSCO DEL DEPARTAMENTO DE CUSCO</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</si>
  <si>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</si>
  <si>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</si>
  <si>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</si>
  <si>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TOCACHE</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</si>
  <si>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</si>
  <si>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</si>
  <si>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</si>
  <si>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UCHIZA</t>
  </si>
  <si>
    <t>CREACION DEL SISTEMA DE AGUA POTABLE, ALCANTARILLADO Y TRATAMIENTO DE AGUAS RESIDUALES DEL CENTRO POBLADO DE SANTA LUCIA, DISTRITO DE UCHIZA - TOCACHE - SAN MARTIN</t>
  </si>
  <si>
    <t>SANEAMIENTO GENERAL</t>
  </si>
  <si>
    <t>MEJORAMIENTO Y AMPLIACIÓN DEL SERVICIO DE REINSERCIÓN SOCIAL AL ADOLESCENTE EN CONFLICTO CON LA LEY PENAL EN EL DISTRITO JUDICIAL DE PIURA, DISTRITO DE VEINTISEIS DE OCTUBRE DE LA PROVINCIA DE PIURA DEL DEPARTAMENTO DE PIURA</t>
  </si>
  <si>
    <t>JUSTICIA</t>
  </si>
  <si>
    <t>1. Estudio de Preinversión. 
2. Expediente Técnico.
3. Ejecución Física. 
4. Liquidación.
5. Supervisión.</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</si>
  <si>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</si>
  <si>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</si>
  <si>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</si>
  <si>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</si>
  <si>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</si>
  <si>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EL DORADO</t>
  </si>
  <si>
    <t>SAN JOSE DE SISA</t>
  </si>
  <si>
    <t>RENOVACION DE PUENTE; EN EL(LA) VÍA DEPARTAMENTAL SM-102 SOBRE EL RÍO SISA DISTRITO DE SAN JOSE DE SISA, PROVINCIA EL DORADO, DEPARTAMENTO SAN MARTIN</t>
  </si>
  <si>
    <t>CARRETERAS DEPARTAMENTALES</t>
  </si>
  <si>
    <t>MORALES</t>
  </si>
  <si>
    <t>CREACION DEL SERVICIO DE MOVILIDAD URBANA EN LA CONSTRUCCION DEL PUENTE VEHICULAR SOBRE EL RIO CUMBAZA EN EL JR. JOSE OLAYA C-8 DISTRITO DE MORALES DE LA PROVINCIA DE SAN MARTIN DEL DEPARTAMENTO DE SAN MARTIN</t>
  </si>
  <si>
    <t>VIAS DEPARTAMENTALES</t>
  </si>
  <si>
    <t>HUANUCO</t>
  </si>
  <si>
    <t>MARAÑON</t>
  </si>
  <si>
    <t>SAN BUENAVENTURA</t>
  </si>
  <si>
    <t>GOBIERNO REGIONAL DE HUÁNUCO</t>
  </si>
  <si>
    <t>MEJORAMIENTO DE LOS SERVICIOS DE SALUD DEL CENTRO DE SALUD ESTRATEGICO DE SAN BUENAVENTURA DEL DISTRITO DE SAN BUENAVENTURA - PROVINCIA DE MARAÑON - DEPARTAMENTO DE HUANUCO</t>
  </si>
  <si>
    <t>PUERTO INCA</t>
  </si>
  <si>
    <t>MEJORAMIENTO DE LOS SERVICIOS DE SALUD DEL PUESTO DE SALUD PUERTO SUNGARO DEL DISTRITO DE PUERTO INCA - PROVINCIA DE PUERTO INCA - DEPARTAMENTO DE HUANUCO</t>
  </si>
  <si>
    <t>LEONCIO PRADO</t>
  </si>
  <si>
    <t>MARIANO DAMASO BERAUN</t>
  </si>
  <si>
    <t>MEJORAMIENTO Y AMPLIACION DEL SERVICIO DE ATENCIÓN DE SALUD BÁSICO EN EL ESTABLECIMIENTO DE SALUD DE PUENTE PÉREZ DEL DISTRITO DE MARIANO DAMASO BERAUN - PROVINCIA DE LEONCIO PRADO - DEPARTAMENTO DE HUANUCO</t>
  </si>
  <si>
    <t>HUACAYBAMBA</t>
  </si>
  <si>
    <t>CANCHABAMBA</t>
  </si>
  <si>
    <t>MEJORAMIENTO DEL SERVICIO EDUCATIVO EN LA I.E.I. N 84087 INICIAL, PRIMARIA Y SECUNDARIA DE SAN CRISTOBAL DE PACHACHIN, DISTRITO DE CANCHABAMBA, PROVINCIA DE HUACAYBAMBA, REGION HUANUCO.</t>
  </si>
  <si>
    <t>EDUCACIÓN BÁSICA</t>
  </si>
  <si>
    <t>TOURNAVISTA</t>
  </si>
  <si>
    <t xml:space="preserve">	MEJORAMIENTO DE LOS SERVICIOS DE TRANSITABILIDAD DE LOS CAMINOS VECINALES TRAMO: EMP. PE-5N (MACUYA) - PARAÍSO VERDE DE CASHIBO - EMP. HU-963, DEL DISTRITO DE TOURNAVISTA - PROVINCIA DE PUERTO INCA - DEPARTAMENTO DE HUANUCO</t>
  </si>
  <si>
    <t>1. Expediente Técnico.
2. Ejecución Física.
3. Liquidación
4. Supervisión.</t>
  </si>
  <si>
    <t>CONSTRUCCIÓN C.V. YANAJANCA - PARAÍSO. TRAMO LA PERLA - 03 DE MAYO</t>
  </si>
  <si>
    <t>CAMINOS  RURALES</t>
  </si>
  <si>
    <t>YAROWILCA</t>
  </si>
  <si>
    <t>APARICIO POMARES</t>
  </si>
  <si>
    <t xml:space="preserve">	MEJORAMIENTO DEL SERVICIO DE TRANSITABILIDAD DEL CAMINO VECINAL SACAPAMPA-CHUPAN DEL DISTRITO DE APARICIO POMARES - PROVINCIA DE YAROWILCA - DEPARTAMENTO DE HUANUCO</t>
  </si>
  <si>
    <t>1. Expediente Técnico
2. Ejecución Física.
3. Liquidación
4 Supervisión.</t>
  </si>
  <si>
    <t>SANTA MARIA DEL VALLE</t>
  </si>
  <si>
    <t xml:space="preserve">	MEJORAMIENTO Y AMPLIACION DEL SERVICIO DE EDUCACIÓN PRIMARIA DE LA INSTITUCIÓN EDUCATIVA N° 33065 DEL CENTRO POBLADO DE PACRO YUNCAN DEL DISTRITO DE SANTA MARIA DEL VALLE - PROVINCIA DE HUANUCO - DEPARTAMENTO DE HUANUCO</t>
  </si>
  <si>
    <t>1. Ejecución Física.
2. Liquidación
3. Supervisión.</t>
  </si>
  <si>
    <t xml:space="preserve">	AMPLIACION Y MEJORAMIENTO DE LA OFERTA DE LOS SERVICIOS EDUCATIVOS EN LA INSTITUCION EDUCATIVA INICIAL N 389 Y PRIMARIA N 32002 VIRGEN DEL CARMEN DEL DISTRITO DE HUANUCO, PROVINCIA DE HUANUCO - HUANUCO</t>
  </si>
  <si>
    <t>1. Ejecución Física.
2. Liquidación
3 Supervisión.</t>
  </si>
  <si>
    <t>AMARILIS</t>
  </si>
  <si>
    <t xml:space="preserve">	MEJORAMIENTO Y AMPLIACION DEL SERVICIO DE EDUCACION PRIMARIA Y SERVICIO DE EDUCACIÓN SECUNDARIA EN I.E. EL AMAUTA JOSE CARLOS MARIATEGUI DE CENTRO POBLADO PAUCARBAMBA DISTRITO DE AMARILIS DE LA PROVINCIA DE HUANUCO DEL DEPARTAMENTO DE HUANUCO</t>
  </si>
  <si>
    <t xml:space="preserve">	MEJORAMIENTO, AMPLIACION DEL SERVICIO EDUCATIVO DE LA I.E. JUANA MORENO - DISTRITO DE HUANUCO, PROVINCIA DE HUANUCO - HUANUCO</t>
  </si>
  <si>
    <t>MEJORAMIENTO DE LOS SERVICIOS DE EDUCACION SECUNDARIA EN EL COLEGIO NACIONAL CESAR VALLEJO DE PAUCARBAMBA, DISTRITO DE AMARILIS - HUANUCO - HUANUCO</t>
  </si>
  <si>
    <t xml:space="preserve">	MEJORAMIENTO Y AMPLIACION DE LOS SERVICIOS EDUCATIVOS DE LA INSTITUCION EDUCATIVA N° 32046 DANIEL ALOMIA ROBLES DE HUANUCO DEL DISTRITO DE HUANUCO - PROVINCIA DE HUANUCO - DEPARTAMENTO DE HUANUCO</t>
  </si>
  <si>
    <t>EDUCACION PRIMARIA</t>
  </si>
  <si>
    <t xml:space="preserve">	MEJORAMIENTO Y AMPLIACION DEL SERVICIO DE EDUCACIÓN INICIAL, SERVICIO DE EDUCACION PRIMARIA Y SERVICIO DE EDUCACIÓN SECUNDARIA EN I.E. MARISCAL CACERES DE CENTRO POBLADO PAUCARBAMBA DISTRITO DE AMARILIS DE LA PROVINCIA DE HUANUCO DEL DEPARTAMENTO DE HUANUCO</t>
  </si>
  <si>
    <t>LAURICOCHA</t>
  </si>
  <si>
    <t>RONDOS</t>
  </si>
  <si>
    <t xml:space="preserve">	MEJORAMIENTO DE OFERTA DEL SERVICIO EDUCATIVO EN LA INSTITUCIÓN EDUCATIVA INTEGRADO ISCOPAMPA, CENTRO POBLADO DE ISCOPAMPA, DISTRITO RONDOS,, PROVINCIA DE LAURICOCHA - HUANUCO</t>
  </si>
  <si>
    <t>PACHITEA</t>
  </si>
  <si>
    <t>CHAGLLA</t>
  </si>
  <si>
    <t>MEJORAMIENTO Y AMPLIACION DEL SERVICIO DE EDUCACION DE LA INSTITUCION EDUCATIVA N° 32716 DEL CENTRO POBLADO DE CHINCHAVITO DEL DISTRITO DE CHAGLLA - PROVINCIA DE PACHITEA - DEPARTAMENTO DE HUANUCO</t>
  </si>
  <si>
    <t xml:space="preserve">	CREACION DEL SERVICIO DE POLIDEPORTIVO EN EL CENTRO POBLADO DE CHINCHOPAMPA DEL DISTRITO DE CHAGLLA - PROVINCIA DE PACHITEA - DEPARTAMENTO DE HUANUCO</t>
  </si>
  <si>
    <t>PRÁCTICA DEPORTIVA Y/O RECREATIVA</t>
  </si>
  <si>
    <t>HUAYCABAMBA</t>
  </si>
  <si>
    <t>AMPLIACION Y EQUIPAMIENTO DE AULAS, AUDITORIO Y LOSA DEPORTIVA DEL COMPLEJO EDUCATIVO SANTIAGO ANTUNEZ DE MAYOLO DISTRITO DE HUACAYBAMBA, PROVINCIA DE HUACAYBAMBA - HUANUCO</t>
  </si>
  <si>
    <t>EDUCACIÓN BASICA</t>
  </si>
  <si>
    <t>RECUPERACION DE LOS SERVICIOS EDUCATIVOS DE LA I.E. N 33079 JAVIER HERAUD PEREZ EN EL AA.HH. SAN LUIS SECTOR 5, DISTRITO DE AMARILIS - HUANUCO - HUANUCO</t>
  </si>
  <si>
    <t>RUPA-RUPA</t>
  </si>
  <si>
    <t xml:space="preserve">	MEJORAMIENTO DE LA PRESTACIÓN DE SERVICIO EDUCATIVO EN EL NIVEL INICIAL, PRIMARIA Y SECUNDARIA DE LA I.E N° 32483 RICARDO PALMA SORIANO- TINGO MARIA DEL DISTRITO DE RUPA-RUPA - PROVINCIA DE LEONCIO PRADO - DEPARTAMENTO DE HUANUCO</t>
  </si>
  <si>
    <t>DOS DE MAYO</t>
  </si>
  <si>
    <t>RIPAN</t>
  </si>
  <si>
    <t>MEJORAMIENTO Y AMPLIACION DEL SERVICIO DE ATENCIÓN DE SALUD BÁSICOS EN RACUAY DE CENTRO POBLADO RACUAY DISTRITO DE RIPAN DE LA PROVINCIA DE DOS DE MAYO DEL DEPARTAMENTO DE HUANUCO</t>
  </si>
  <si>
    <t>YUYAPICHIS</t>
  </si>
  <si>
    <t>MEJORAMIENTO Y AMPLIACION DE LOS SERVICIOS EDUCATIVOS DE LOS NIVELES PRIMARIA Y SECUNDARIA EN LA I.E. AUGUSTO DURAND DE LA LOCALIDAD DE LLULLAPICHIS, DISTRITO DE YUYAPICHIS - PUERTO INCA - HUANUCO</t>
  </si>
  <si>
    <t>CHAVINILLO</t>
  </si>
  <si>
    <t xml:space="preserve">	CREACION Y MEJORAMIENTO DEL CAMINO VECINAL CASCON-VISTA ALEGRE DE TAKAJ - RIO SAN JUAN-CHAVINILLO-PILCOCANCHA, DISTRITO DE CHAVINILLO - PROVINCIA DE YAROWILCA - REGIÓN HUANUCO</t>
  </si>
  <si>
    <t>SISTEMA DE TRANSPORTE TERRESTRE</t>
  </si>
  <si>
    <t>PAMPAMARCA</t>
  </si>
  <si>
    <t>INSTALACION DE LOS SERVICIOS DE SALUD DE PRIMER NIVEL DE COMPLEJIDAD I-1 EN EL CENTRO POBLADO DE CRUZPAMPA, DISTRITO DE PAMPAMARCA - YAROWILCA - HUANUCO</t>
  </si>
  <si>
    <t>LAMBAYEQUE</t>
  </si>
  <si>
    <t>CHICLAYO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</si>
  <si>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</si>
  <si>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</si>
  <si>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</si>
  <si>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1. Elaboración de Estudio de Preinversión.
2. Elaboración de ET.
3. Ejecución de obra.
4. Supervisión.</t>
  </si>
  <si>
    <t>RIMAC</t>
  </si>
  <si>
    <t>CREACION E IMPLEMENTACION DEL INSTITUTO SUPERIOR TECNOLOGICO PUBLICO DE LAS FUERZAS ARMADAS EN EL DISTRITO DEL RIMAC</t>
  </si>
  <si>
    <t>PAUCARTAMBO</t>
  </si>
  <si>
    <t>KOSÑIPATA</t>
  </si>
  <si>
    <t>MEJORAMIENTO SERVICIOS EDUCATIVOS EN LA I.E. N 50430 PILLCOPATA DEL DISTRITO DE KOSÑIPATA - PROVINCIA DE PAUCARTAMBO - DEPARTAMENTO DE CUSCO</t>
  </si>
  <si>
    <t xml:space="preserve">QUISPICANCHI </t>
  </si>
  <si>
    <t xml:space="preserve">OROPESA </t>
  </si>
  <si>
    <t>MUNICIPALIDAD DISTRITAL DE OROPESA</t>
  </si>
  <si>
    <t xml:space="preserve">ADQUISICION DE EQUIPAMIENTO DE AULA; EN TRES II.EE. SECUNDARIA EN EL CENTRO POBLADO OROPESA, DISTRITO DE OROPESA, PROVINCIA QUISPICANCHI, DEPARTAMENTO CUSCO </t>
  </si>
  <si>
    <t>EDUCACIÓN SECUNDARIA</t>
  </si>
  <si>
    <t>QUISPICANCHI</t>
  </si>
  <si>
    <t>CUSIPATA</t>
  </si>
  <si>
    <t>MUNICIPALIDAD DISTRITAL DE CUSIPATA</t>
  </si>
  <si>
    <t>CREACION DEL SERVICIO DE PRÁCTICA DEPORTIVA Y/O RECREATIVA EN EL MANANTIAL DE POC POC DE CENTRO POBLADO PAROPUJIO DISTRITO DE CUSIPATA DE LA PROVINCIA DE QUISPICANCHI DEL DEPARTAMENTO DE CUSCO</t>
  </si>
  <si>
    <t>1. Expediente Técnico
2. Ejecución Física
3. Supervisión</t>
  </si>
  <si>
    <t xml:space="preserve">MEJORAMIENTO DEL SERVICIO DE MOVILIDAD URBANA EN EL CENTRO POBLADO DE OROPESA (CALLES ERMITA, PIZARRO, PRIMAVERA, SAN SALVADOR, MARIANO SANTOS, HUASCAR Y PASAJE SAGRARIO) DISTRITO DE OROPESA DE LA PROVINCIA DE QUISPICANCHI DEL DEPARTAMENTO DE CUSCO </t>
  </si>
  <si>
    <t>VIAS URBANAS</t>
  </si>
  <si>
    <t>MEJORAMIENTO DEL SERVICIO DE MOVILIDAD URBANA EN LAS CALLES TUPAC AMARU, MICAELA BASTIDAS, ALEJANDRO SANTOS GARCÍA Y PARQUE EL CALVARIO DEL DISTRITO DE OROPESA DE LA PROVINCIA DE QUISPICANCHI DEL DEPARTAMENTO DE CUSCO</t>
  </si>
  <si>
    <t xml:space="preserve">MEJORAMIENTO DEL SERVICIO DE MOVILIDAD URBANA EN LA AV. JUAN VELASCO ALVARADO DE CENTRO POBLADO HUASAO DISTRITO DE OROPESA DE LA PROVINCIA DE QUISPICANCHI DEL DEPARTAMENTO DE CUSCO </t>
  </si>
  <si>
    <t xml:space="preserve">PROYECTO DE INVERSIÓN </t>
  </si>
  <si>
    <t>COLQUEPATA</t>
  </si>
  <si>
    <t>MUNICIPALIDAD DISTRITAL DE COLQUEPATA</t>
  </si>
  <si>
    <t>MEJORAMIENTO DEL SISTEMA DE ABASTECIMIENTO DE AGUA POTABLE Y DISPOSICIÓN DE EXCRETAS DE LA COMUNIDAD DE ACCHA, DISTRITO DE COLQUEPATA - PAUCARTAMBO - CUSCO</t>
  </si>
  <si>
    <t>MEJORAMIENTO DEL SERVICIO DE EDUCACIÓN INICIAL EN I.E. 355 CESAR VALLEJO DE LA COMUNIDAD DE TOCRA DISTRITO DE COLQUEPATA DE LA PROVINCIA DE PAUCARTAMBO DEL DEPARTAMENTO DE CUSCO</t>
  </si>
  <si>
    <t>EDUACION</t>
  </si>
  <si>
    <t>CREACIÓN DEL SERVICIO DE PRÁCTICA DEPORTIVA Y/O RECREATIVA EN ESPACIO DEPORTIVO EN LA COMUNIDAD CAMPESINA DE CCOTAÑE DISTRITO DE COLQUEPATA DE LA PROVINCIA DE PAUCARTAMBO DEL DEPARTAMENTO DE CUSCO</t>
  </si>
  <si>
    <t>PRACTICA DEPORTIVA</t>
  </si>
  <si>
    <t>Menos de 1 millón</t>
  </si>
  <si>
    <t>HUANCARANI</t>
  </si>
  <si>
    <t>MUNICIDAD DISTRITAL DE HUANCARANI</t>
  </si>
  <si>
    <t xml:space="preserve"> MEJORAMIENTO Y AMPLIACION DEL SERVICIO DE EDUCACION PRIMARIA EN I.E. 50416 VIRGEN DE LAS MERCEDES DE CENTRO POBLADO HUANCARANI DISTRITO DE HUANCARANI DE LA PROVINCIA DE PAUCARTAMBO DEL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</si>
  <si>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</si>
  <si>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</si>
  <si>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</si>
  <si>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</si>
  <si>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</si>
  <si>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MUNICIPALIDAD DISTRITAL DE PONTO</t>
  </si>
  <si>
    <t>MEJORAMIENTO DE LOS SERVICIOS DE TRANSITABILIDAD EN LA VIA VECINAL PALCA-PONTO, DISTRITO DE PONTO - PROVINCIA DE HUARI - DEPARTAMENTO DE ANCASH</t>
  </si>
  <si>
    <t xml:space="preserve">LA MAR </t>
  </si>
  <si>
    <t xml:space="preserve">SAN MIGUEL/ LA MAR </t>
  </si>
  <si>
    <t xml:space="preserve">GOBIERNO REGIONAL DE AYACUCHO </t>
  </si>
  <si>
    <t>MEJORAMIENTO DEL SERVICIO DE TRANSITABILIDAD VIAL INTERURBANA EN LA RUTA AY-102 TRAMO: SAN MIGUEL-MISQUIBAMBA, ÑUÑUNGA-PACOBAMBA-EMP. AY-102 (PUNCLI), RUTA AY-101(CHINQUINTIRCA) DE LOS DISTRITOS DE SAN MIGUEL, ANCO DE LA PROVINCIA DE LA MAR DEL DEPARTAMENTO DE AYACUCHO</t>
  </si>
  <si>
    <t>PARINACOCHAS</t>
  </si>
  <si>
    <t>CORACORA</t>
  </si>
  <si>
    <t>MEJORAMIENTO Y AMPLIACIÓN DEL SERVICIO EDUCATIVO DEL NIVEL PRIMARIO EN LA INSTITUCION EDUCATIVA N 24221 MONICA PIMENTEL VALDIVIA, DISTRITO DE CORA CORA, PROVINCIA DE PARINACOCHAS - AYACUCHO</t>
  </si>
  <si>
    <t>CANAS</t>
  </si>
  <si>
    <t>YANAOCA - QUEHUE - TÚPAC AMARU - PAMPAMARCA</t>
  </si>
  <si>
    <t>MUNICIPALIDAD PROVINCIAL DE CANAS</t>
  </si>
  <si>
    <t>MEJORAMIENTO DEL SERVICIO DE LIMPIEZA PÚBLICA EN LAS 4 LOCALIDADES DEL DISTRITO DE YANAOCA DE LA PROVINCIA DE CANAS DEL DEPARTAMENTO DE CUSCO</t>
  </si>
  <si>
    <t>AMBIENTE</t>
  </si>
  <si>
    <t>GESTIÓN INTEGRAL DE LOS RESIDUOS SÓLIDOS MUNICIPALES</t>
  </si>
  <si>
    <t>1. Expediente Técnico
2. Ejecución Física.
3 Supervisión.</t>
  </si>
  <si>
    <t>YANAOCA</t>
  </si>
  <si>
    <t>MEJORAMIENTO DEL SERVICIO DE SEGURIDAD CIUDADANA LOCAL DEL DISTRITO DE YANAOCA - PROVINCIA DE CANAS - DEPARTAMENTO DE CUSCO</t>
  </si>
  <si>
    <t>MEJORAMIENTO Y AMPLIACION DEL SERVICIO DE ACCESIBILIDAD A LA ADQUISICIÓN DE PRODUCTOS DE PRIMERA NECESIDAD EN EL MERCADO CENTRAL DE YANAOCA DEL DISTRITO DE YANAOCA DE LA PROVINCIA DE CANAS DEL DEPARTAMENTO DE CUSCO</t>
  </si>
  <si>
    <t>COMERCIO</t>
  </si>
  <si>
    <t>MERCADO DE ABASTOS</t>
  </si>
  <si>
    <t>MEJORAMIENTO Y AMPLIACION DE LA CALIDAD DEL SERVICIO EDUCATIVO DE NIVEL SECUNDARIO DE LA I.E. JULIO C. BENAVENTE DIAZ DEL DISTRITO DE HUAROCONDO, PROVINCIA DE ANTA - CUSCO.</t>
  </si>
  <si>
    <t>TARICA</t>
  </si>
  <si>
    <t>MUNICIPALIDAD DISTRITAL DE TARICA</t>
  </si>
  <si>
    <t>MEJORAMIENTO Y AMPLIACION DEL SERVICIO DE TRANSITABILIDAD PEATONAL Y VEHICULAR DE LA AV. CENTRAL DE TARICÁ, TRAMO CRUCE TARICÁ – URB. LA ALBORADA – ESTADIO DE TARICA DEL DISTRITO DE TARICA - PROVINCIA DE HUARAZ - DEPARTAMENTO DE ANCASH</t>
  </si>
  <si>
    <t>AMAZONAS</t>
  </si>
  <si>
    <t>BAGUA</t>
  </si>
  <si>
    <t>GOBIERNO REGIONAL DE AMAZONAS</t>
  </si>
  <si>
    <t>CREACION DEL SERVICIO DE AGUA, PARA EL SISTEMA DE RIEGO EN LOS SECTORES SAN MIGUEL, AGUAS VERDES, NARANJOS Y FIDILLAS, C.P ESPITAL DEL DISTRITO DE BAGUA - PROVINCIA DE BAGUA - DEPARTAMENTO DE AMAZONAS</t>
  </si>
  <si>
    <t>1. Estudio de Preinversión/ Ficha técnica. 
2. Expediente Técnico.
3. Ejecución Física. 
4. Supervisión.
5. Liquidación</t>
  </si>
  <si>
    <t>CHACHAPOYAS</t>
  </si>
  <si>
    <t>ASUNCION</t>
  </si>
  <si>
    <t>CREACION DEL SERVICIO DE PROVISIÓN DE AGUA PARA RIEGO EN LOS SECTORES DE POLLAN, VISTA HERMONAS Y ASUNCIÓN DEL   DISTRITO DE ASUNCION DE LA PROVINCIA DE CHACHAPOYAS DEL DEPARTAMENTO DE AMAZONAS</t>
  </si>
  <si>
    <t>LUYA</t>
  </si>
  <si>
    <t>LAMUD</t>
  </si>
  <si>
    <t>“MEJORAMIENTO DEL SERVICIO DE EDUCACIÓN SECUNDARIA EN I.E. COAR AMAZONAS DISTRITO DE LAMUD DE LA PROVINCIA DE LUYA DEL DEPARTAMENTO DE AMAZONAS”</t>
  </si>
  <si>
    <t>UTCUBAMBA</t>
  </si>
  <si>
    <t>CAJARURO</t>
  </si>
  <si>
    <t>MEJORAMIENTO DEL SERVICIO EDUCATIVO EN LA I.E.S. JUAN VELASCO ALVARADO EN EL CENTRO POBLADO DE NARANJOS ALTO, DISTRITO DE CAJARURO - UTCUBAMBA - AMAZONAS</t>
  </si>
  <si>
    <t>1. Actualización de Expediente Técnico.
2. Ejecución Física.
3. Supervisión.
4. Liquidación</t>
  </si>
  <si>
    <t>IMAZA</t>
  </si>
  <si>
    <t>CREACION DE LOS SERVICIOS DE TRANSIBILIDAD EN LAS CC.NN CENTRO WAWIK, PUERTO CHIPE, SAN MATEO, LA NUEVO BELEN, CURVA Y CHAPI DEL DISTRITO DE IMAZA - PROVINCIA DE BAGUA - DEPARTAMENTO DE AMAZONAS</t>
  </si>
  <si>
    <t>1. Elaboración de Expediente Técnico.
2. Ejecución Física.
3. Supervisión.
4. Liquidación</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</si>
  <si>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</si>
  <si>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</si>
  <si>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</si>
  <si>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CONDORCANQUI</t>
  </si>
  <si>
    <t>EL CENEPA</t>
  </si>
  <si>
    <t>MEJORAMIENTO Y AMPLIACION DEL SERVICIO DE INFRAESTRUCTURA EDUCATIVA DE LA IESM MOISES MORENO ROMERO DEL CP HUAMPAMI DEL DISTRITO DE EL CENEPA - PROVINCIA DE CONDORCANQUI - DEPARTAMENTO DE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</si>
  <si>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</si>
  <si>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</si>
  <si>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</si>
  <si>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</si>
  <si>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</si>
  <si>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BAGUA GRANDE</t>
  </si>
  <si>
    <t>MEJORAMIENTO Y AMPLIACION DEL SERVICIO DE EDUCACION INICIAL, PRIMARIA Y SECUNDARIA EN LA I.E. ALEJANDRO CUSSIANOVICH VILLARAN DISTRITO DE BAGUA GRANDE - PROVINCIA DE UTCUBAMBA - DEPARTAMENTO DE AMAZONAS</t>
  </si>
  <si>
    <t>CREACION DE LOS SERVICIOS DE PROTECCIÓN EN RIBERAS DE RÍO VULNERABLES ANTE EL PELIGRO EN DEFENSA RIBEREÑA PUENTE CAJARURO DISTRITO DE CAJARURO DE LA PROVINCIA DE UTCUBAMBA DEL DEPARTAMENTO DE AMAZONAS</t>
  </si>
  <si>
    <t>MEJORAMIENTO DEL SERVICIO DE PRÁCTICA DEPORTIVA Y/O RECREATIVA EN EL CASERIO LLUNCHICATE, CASERIO SANTA CRUZ DE BUENA VISTA, CASERIO MANDINGAS ALTO Y CASERIO LA LIBERTAD, DISTRITO DE CAJARURO DE LA PROVINCIA DE UTCUBAMBA DEL DEPARTAMENTO DE AMAZONAS</t>
  </si>
  <si>
    <t xml:space="preserve">	
PRÁCTICA DEPORTIVA Y/O RECREATIVA</t>
  </si>
  <si>
    <t>MOLINOPAMPA</t>
  </si>
  <si>
    <t>CREACION DEL SERVICIO DE TRANSITABILIDAD VIAL INTERURBANA EN EL CAMINO VECINAL SANTA ROSA Y CASERÍO LA RAMADA DISTRITO DE MOLINOPAMPA DE LA PROVINCIA DE CHACHAPOYAS DEL DEPARTAMENTO DE AMAZONAS</t>
  </si>
  <si>
    <t>REMODELACION DE TELECONSULTORIO; EN OCHENTA Y SEIS ESTABLECIMIENTOS DE SALUD I.2, ESTABLECIMIENTOS DE SALUD I.3, ESTABLECIMIENTOS DE SALUD I.1 A NIVEL DEPARTAMENTAL (AMAZONAS)</t>
  </si>
  <si>
    <t>JALCA</t>
  </si>
  <si>
    <t>CREACION DEL SERVICIO DE TRÁNSITO PEATONAL INTERURBANO O RURAL EN LA TROCHA CARROZABLE EL TRIUNFO- CAMPO SANTO Y NUEVA ESPERANZA DISTRITO DE LA JALCA - PROVINCIA DE CHACHAPOYAS - DEPARTAMENTO DE AMAZONAS</t>
  </si>
  <si>
    <t>EL MILAGRO</t>
  </si>
  <si>
    <t>CREACION DEL SERVICIO DE TRANSITABILIDAD VIAL INTERURBANA EN EL TRAMO DE HUARANGOPAMPA HASTA LA VERSALLA DISTRITO DE EL MILAGRO DE LA PROVINCIA DE UTCUBAMBA DEL DEPARTAMENTO DE AMAZONAS</t>
  </si>
  <si>
    <t xml:space="preserve">	
CARRETERAS DEPARTAMENTALES</t>
  </si>
  <si>
    <t>CREACION DEL SERVICIO DE TRANSITABILIDAD VIAL INTERURBANA EN ENTRE LA COMUNIDAD NATIVA DE WAWAS Y LA COMUNIDAD CHAYU ATUMSAMU DISTRITO DE IMAZA DE LA PROVINCIA DE BAGUA DEL DEPARTAMENTO DE AMAZONAS</t>
  </si>
  <si>
    <t>MEJORAMIENTO Y AMPLIACION DE LOS SERVICIOS OPERATIVOS O MISIONALES INSTITUCIONALES EN LA CAPACIDAD OPERATIVA DEL POOL DE MAQUINARIA DE LA DIRECCIÓN REGIONAL DE TRANSPORTE Y COMUNICACIONES AMAZONAS, DISTRITO DE CHACHAPOYAS DE LA PROVINCIA DE CHACHAPOYAS DEL DEPARTAMENTO DE AMAZONAS</t>
  </si>
  <si>
    <t>ADQUISICION DE RODILLO LISO VIBRATORIO; EN EL(LA) SUB GERENCIA DE OBRAS Y MAQUINARIA PESADA DISTRITO DE CHACHAPOYAS, PROVINCIA CHACHAPOYAS, DEPARTAMENTO AMAZONAS</t>
  </si>
  <si>
    <t>ADQUISICION DE MOTONIVELADORA; EN EL(LA) SUB GERENCIA DE OBRAS Y MAQUINARIA PESADA DISTRITO DE CHACHAPOYAS, PROVINCIA CHACHAPOYAS, DEPARTAMENTO AMAZONAS</t>
  </si>
  <si>
    <t>MEJORAMIENTO DEL SERVICIO AEROPORTUARIO DE PASAJEROS Y CARGA EN EL , AERODROMO EL VALOR DE CENTRO POBLADO VALOR DISTRITO DE EL MILAGRO DE LA PROVINCIA DE UTCUBAMBA DEL DEPARTAMENTO DE AMAZONAS</t>
  </si>
  <si>
    <t>AERODROMOS</t>
  </si>
  <si>
    <t>MEJORAMIENTO Y AMPLIACION DE LOS SERVICIOS OPERATIVOS O MISIONALES INSTITUCIONALES EN DIRECCION REGIONAL DE SALUD AMAZONAS , CDCDC DISTRITO DE CHACHAPOYAS DE LA PROVINCIA DE CHACHAPOYAS DEL DEPARTAMENTO DE AMAZONAS</t>
  </si>
  <si>
    <t>CREACION DE LOS SERVICIOS DE PROTECCIÓN EN RIBERAS DE RÍO VULNERABLES ANTE EL PELIGRO EN EL CASERIO PUERTO NARANJITOS EN EL MARGEN DERECHO DEL RIO UTCUBAMBA  DE CENTRO POBLADO PUERTO NARANJITOS DISTRITO DE JAMALCA DE LA PROVINCIA DE UTCUBAMBA DEL DEPARTAMENTO DE AMAZONAS</t>
  </si>
  <si>
    <t xml:space="preserve"> SANTO TOMAS</t>
  </si>
  <si>
    <t>CONSTRUCCION DE LOSA DEPORTIVA; EN EL(LA) I.E. 18268 EN EL CENTRO POBLADO SAN MIGUEL DE LUVIN, DISTRITO DE SANTO TOMAS, PROVINCIA LUYA, DEPARTAMENTO AMAZONAS</t>
  </si>
  <si>
    <t xml:space="preserve">BONGARA </t>
  </si>
  <si>
    <t>JAZAN</t>
  </si>
  <si>
    <t>MEJORAMIENTO Y CONVERSION DE LA CAPACIDAD RESOLUTIVA DE LOS SERVICIOS DE SALUD DEL CENTRO DE SALUD PEDRO RUIZ GALLO EN HOSPITAL REFERENCIAL, RED DE SALUD CHACHAPOYAS - AMAZONAS</t>
  </si>
  <si>
    <t xml:space="preserve">SALUD </t>
  </si>
  <si>
    <t>MEJORAMIENTO DE LOS SERVICIOS DE ADMINISTRACION DE JUSTICIA DE LOS ORGANOS JURISDICCIONALES DE LA SEDE CENTRAL DE LA CORTE SUPERIOR DE JUSTICIA DE AMAZONAS, UBICADOS EN EL DISTRITO DE CHACHAPOYAS, PROVINCIA DE CHACHAPOYAS, DEPARTAMENTO DE AMAZONAS</t>
  </si>
  <si>
    <t>SEDE JUDICIAL</t>
  </si>
  <si>
    <t>MEJORAMIENTO DE LA CAPACIDAD DE LOS SERVICIOS DE LA GERENCIA SUB REGIONAL UTCUBAMBA, UNIDAD EJECUTORA N 004, DISTRITO DE BAGUA GRANDE, PROVINCIA DE UTCUBAMBA, REGION AMAZONAS</t>
  </si>
  <si>
    <t>-</t>
  </si>
  <si>
    <t>MEJORAMIENTO DEL SERVICIO DE EDUCACIÓN SECUNDARIA EN I.E. FE Y ALEGRIA 38   DISTRITO DE BAGUA GRANDE DE LA PROVINCIA DE UTCUBAMBA DEL DEPARTAMENTO DE AMAZONAS</t>
  </si>
  <si>
    <t>JOSE LEONARDO ORTIZ</t>
  </si>
  <si>
    <t>GOBIERNO REGIONAL DE LAMBAYEQYE</t>
  </si>
  <si>
    <t xml:space="preserve">MEJORAMIENTO DEL SERVICIO DE TRANSITABILIDAD VIAL INTERURBANA EN RUTA DEPARTAMENTAL LA-111 EN EL TRAMO CHICLAYO , FERREÑAFE DISTRITOS DE JOSE LEONARDO ORTIZ, FERREÑAFE DE LAS PROVINCIAS DE CHICLAYO, FERREÑAFE DEL DEPARTAMENTO DE LAMBAYEQUE </t>
  </si>
  <si>
    <t>GOBIERNO REGIONAL DE PUNO</t>
  </si>
  <si>
    <t>MEJORAMIENTO DE LOS SERVICIOS DE EDUCACIÓN SUPERIOR TECNOLÓGICA DEL IESTP JOSE ANTONIO ENCINAS, DISTRITO DE PUNO - PROVINCIA DE PUNO - DEPARTAMENTO DE PUNO</t>
  </si>
  <si>
    <t>EDUCACIÓN SUPERIOR TECNOLÓGICA</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</si>
  <si>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</si>
  <si>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</si>
  <si>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</si>
  <si>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</si>
  <si>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</si>
  <si>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</si>
  <si>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</si>
  <si>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</si>
  <si>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MEJORAMIENTO Y AMPLIACION DEL SERVICIO DE EDUCACIÓN SUPERIOR TECNOLÓGICA EN I.E.S.T.P. HONORIO DELGADO ESPINOZA DISTRITO DE CAYMA DE LA PROVINCIA DE AREQUIPA DEL DEPARTAMENTO DE AREQUIPA</t>
  </si>
  <si>
    <t>1. Actualización de perfil. 
2. Elaboración de Expediente Técnico.
3. Ejecución Física. de Obra. 
4. Supervisión.
5. Liquidación de Obra.</t>
  </si>
  <si>
    <t>MAYNAS</t>
  </si>
  <si>
    <t>IQUITOS</t>
  </si>
  <si>
    <t>GOBIERNO REGIONAL DE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</si>
  <si>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</si>
  <si>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</si>
  <si>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</si>
  <si>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</si>
  <si>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</si>
  <si>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</si>
  <si>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</si>
  <si>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</si>
  <si>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LAMAS</t>
  </si>
  <si>
    <t>MEJORAMIENTO Y AMPLIACION DE LOS SERVICIOS DE SALUD EN EL HOSPITAL II-E LAMAS DISTRITO DE LAMAS - PROVINCIA DE LAMAS - DEPARTAMENTO DE SAN MARTIN</t>
  </si>
  <si>
    <t>RIOJA</t>
  </si>
  <si>
    <t>NUEVA CAJAMARCA</t>
  </si>
  <si>
    <t>MEJORAMIENTO Y AMPLIACION DE LOS SERVICIOS DE SALUD DEL HOSPITAL RURAL NUEVA CAJAMARCA DEL DISTRITO DE NUEVA CAJAMARCA - PROVINCIA DE RIOJA - DEPARTAMENTO DE SAN MARTIN</t>
  </si>
  <si>
    <t>MOYOBAMBA</t>
  </si>
  <si>
    <t>CALZADA</t>
  </si>
  <si>
    <t>TELEFERICO MORRO DE CALZADA (MEJORAMIENTO Y AMPLIACION DE LOS SERVICIOS TURÍSTICOS PÚBLICOS EN RECURSOS TURÍSTICOS  EN EL RECORRIDO TURISTICO DEL MORRO DE CALZADA   DISTRITO DE CALZADA DE LA PROVINCIA DE MOYOBAMBA DEL DEPARTAMENTO DE SAN MARTIN)</t>
  </si>
  <si>
    <t>TURISMO</t>
  </si>
  <si>
    <t>CREACION DEL SERVICIO DE MOVILIDAD URBANA EN EL PUENTE VEHICULAR SOBRE EL RIO YURACYACU ENTRE EL JR. SAN LUIS Y EL JR. JOSE OLAYA DE LA CIUDAD DE NUEVA CAJAMARCA DISTRITO DE NUEVA CAJAMARCA DE LA PROVINCIA DE RIOJA DEL DEPARTAMENTO DE SAN MARTIN (Cod. idea 335170)</t>
  </si>
  <si>
    <t>TARAPOTO</t>
  </si>
  <si>
    <t>CREACION DEL PUENTE VEHICULAR Y PEATONAL SOBRE EL RÍO CUMBAZA EN EL JR ALFONSO UGARTE, CIUDAD DE TARAPOTO, DISTRITO DE TARAPOTO - PROVINCIA DE SAN MARTIN - DEPARTAMENTO DE SAN MARTIN</t>
  </si>
  <si>
    <t>SORITOR</t>
  </si>
  <si>
    <t>MEJORAMIENTO DEL SERVICIO DE TRANSITABILIDAD VIAL INTERURBANA EN EL CAMINO VECINAL SM-620: EMP. PE-08B (SAN MARCOS) - ALTO PERÚ DEL DISTRITO DE SORITOR DE LA PROVINCIA DE MOYOBAMBA DEL DEPARTAMENTO DE SAN MARTIN</t>
  </si>
  <si>
    <t>VIAS VECINALES</t>
  </si>
  <si>
    <t>CALZADA -YANTALÓ</t>
  </si>
  <si>
    <t>MEJORAMIENTO DEL SERVICIO DE TRANSITABILIDAD VIAL INTERURBANA EN LOS CAMINOS VECINALES SM-593: EMP. SM-592 (DV. CALZADA) - EMP. SM-113 (PASAMAYO); SM-594: EMP. SM-593 - EMP. SM-595 , SM-595: EMP. SM-594 - EMP. SM-113 (LA FLORIDA) Y R-2201047: EMP SM-593 - EMP. SM-113 (NUEVO SAN IGNACIO) DISTRITOS DE CALZADA, YANTALO DE LA PROVINCIA DE MOYOBAMBA DEL DEPARTAMENTO DE SAN MARTIN</t>
  </si>
  <si>
    <t>MEJORAMIENTO Y AMPLIACION DEL SERVICIO DE EDUCACIÓN BASICA REGULAR DE LA I.E. SANTA ROSA, DE LA CIUDAD DE TARAPOTO , DEL DISTRITO DE TARAPOTO - PROVINCIA DE SAN MARTIN - DEPARTAMENTO DE SAN MARTIN</t>
  </si>
  <si>
    <t>MEJORAMIENTO DEL SERVICIO DE SUMINISTRO ELÉCTRICO DOMICILIARIO EN ZONAS URBANAS EN LOS MARGENES DE LAS VIAS PRINCIPALES EN CHICLAYO, SANTA ROSA, PIMENTEL, MONSEFU, LA VICTORIA, JOSÉ LEONARDO ORTIZ, PICSI, REQUE, SAN JOSÉ Y FERREÑAFE, INCLUYE ILUMINACIÓN DISTRITO DE LA VICTORIA DE LA PROVINCIA DE CHICLAYO DEL DEPARTAMENTO DE LAMBAYEQUE</t>
  </si>
  <si>
    <t>ENERGIA</t>
  </si>
  <si>
    <t xml:space="preserve">	
SUMINISTRO ELÉCTRICO EN ZONAS URBANAS</t>
  </si>
  <si>
    <t>MEJORAMIENTO Y AMPLIACION DEL SERVICIO DE EDUCACIÓN SECUNDARIA EN I.E. DIEGO FERRE DISTRITO DE REQUE DE LA PROVINCIA DE CHICLAYO DEL DEPARTAMENTO DE LAMBAYEQUE</t>
  </si>
  <si>
    <t>MEJORAMIENTO Y AMPLIACION DEL SERVICIO DE PRÁCTICA DEPORTIVA Y/O RECREATIVA EN ESTADIO HEROES DE NUEVA ARICA DISTRITO DE NUEVA ARICA DE LA PROVINCIA DE CHICLAYO DEL DEPARTAMENTO DE LAMBAYEQUE</t>
  </si>
  <si>
    <t>TUMBES</t>
  </si>
  <si>
    <t>UNIVERSIDAD NACIONAL DE TUMBES</t>
  </si>
  <si>
    <t>MEJORAMIENTO DEL SERVICIO DE GESTION INSTITUCIONAL EN EL COMEDOR UNIVERSITARIO DE LA UNIVERSIDAD NACIONAL DE TUMBES – PROVINCIA DE TUMBES – DEPARTAMENTO DE TUMBES.</t>
  </si>
  <si>
    <t>EDUCACIÓN SUPERIOR</t>
  </si>
  <si>
    <t>CHULUCANAS</t>
  </si>
  <si>
    <t>MINISTERIO DE EDUCACIÓN</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</si>
  <si>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</si>
  <si>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</si>
  <si>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</si>
  <si>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</si>
  <si>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</si>
  <si>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</si>
  <si>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</si>
  <si>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</si>
  <si>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</si>
  <si>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</si>
  <si>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</si>
  <si>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ECHARATE</t>
  </si>
  <si>
    <t>REPOSICIÓN DE EQUIPAMIENTO Y MOBILIARIO DE AULAS Y ESPACIOS COMPLEMENTARIOS EN LAS 10 LOCALES EDUCATIVOS DE LAS INSTITUCIONES EDUCATIVAS DE FE Y ALEGOBIERNO REGIONALÍA EN LAS REGIONES DE CUSCO, ICA, HUÁNUCO Y LIMA METROPOLITANA</t>
  </si>
  <si>
    <t>MOBILIARIO Y EQUIPAMIENTO</t>
  </si>
  <si>
    <r>
      <t xml:space="preserve">MEJORAMIENTO DE LOS SERVICIOS EDUCACIÓN SUPERIOR PEDAGÓGICA EN </t>
    </r>
    <r>
      <rPr>
        <sz val="11"/>
        <color theme="1"/>
        <rFont val="Arial Narrow"/>
        <family val="2"/>
      </rPr>
      <t>INSTITUTO PEDAGÓGICO PUBLICO SAGRADO CORAZÓN DE JESÚS, DISTRITO DE JOSE LEONARDO ORTIZ DE LA PROVINCIA DE CHICLAYO DEL DEPARTAMENTO DE LAMBAYEQUE</t>
    </r>
  </si>
  <si>
    <t>EDUCACIÓN SUPERIOR PEDAGÓGICA</t>
  </si>
  <si>
    <t>MUNICIPALIDAD PROVINCIAL DE SAN ROMÁN</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</si>
  <si>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</si>
  <si>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</si>
  <si>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</si>
  <si>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MEF (SUPERINTENDENCIA DEL MERCADO DE VALORES)</t>
  </si>
  <si>
    <t>MEJORAMIENTO DE LOS SERVICIOS DE PROMOCION, SUPERVISION Y REGULACION DEL MERCADO DE VALORES DE LA SMV EN EL DISTRITO DE MIRAFLORES, PROVINCIA Y REGION DE LIMA METROPOLITANA</t>
  </si>
  <si>
    <t>EDIFICACIONES PÚBLICAS</t>
  </si>
  <si>
    <t>CELENDIN</t>
  </si>
  <si>
    <t>CORTEGANA</t>
  </si>
  <si>
    <t>MUNICIPALIDAD DISTRITAL DE 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</si>
  <si>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</si>
  <si>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</si>
  <si>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</si>
  <si>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</si>
  <si>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MUNICIPALIDAD DISTRITAL DE PICHARI</t>
  </si>
  <si>
    <t>MEJORAMIENTO Y AMPLIACION DE LOS SERVICIOS DE AGUA POTABLE URBANO Y MEJORAMIENTO Y AMPLIACION DEL SERVICIO DE ALCANTARILLADO SANITARIO Y MEJORAMIENTO Y AMPLIACION DEL SERVICIO DE TRATAMIENTO DE AGUAS RESIDUALES PARA LA DISPOSICION FINAL EN LA LOCALIDAD DE NATIVIDAD DEL DISTRITO DE PICHARI - PROVINCIA DE LA CONVENCION - DEPARTAMENTO DE CUSCO.</t>
  </si>
  <si>
    <t xml:space="preserve">PERFIL/FICHA </t>
  </si>
  <si>
    <t>CREACION DEL SERVICIO DE PROTECCIÓN A MUJERES VICTIMAS DE VIOLENCIA EN SITUACIÓN DE RIESGO DE FEMINICIDIO O PELIGRE SU INTEGRIDAD Y/O SALUD Física Y/O MENTAL EN EL HOGAR DE REFUGIO TEMPORAL (O CASA DE ACOGIDA) EN EL DISTRITO DE PICHARI DE LA PROVINCIA DE LA CONVENCION DEL DEPARTAMENTO DE CUSCO</t>
  </si>
  <si>
    <t xml:space="preserve">	
HOGAR DE REFUGIO TEMPORAL (O CASA DE ACOGIDA)</t>
  </si>
  <si>
    <t>MEJORAMIENTO Y AMPLIACION DEL SERVICIO EDUCATIVO DEL NIVEL PRIMARIA Y SECUNDARIA DE LA I.E. PARQUE INDUSTRIAL DEL DISTRITO DE PICHARI - PROVINCIA DE LA CONVENCION - DEPARTAMENTO DE CUSCO</t>
  </si>
  <si>
    <t>MEJORAMIENTO Y AMPLIACION DE LOS SERVICIOS OPERATIVOS O MISIONALES INSTITUCIONALES EN LA CAPACIDAD OPERATIVA VIAL Y MAESTRANZA DE LA MUNICIPALIDAD DISTRITAL DE PICHARI DISTRITO DE PICHARI DE LA PROVINCIA DE LA CONVENCION DEL DEPARTAMENTO DE CUSCO</t>
  </si>
  <si>
    <t>CREACION DEL SERVICIO DE MOVILIDAD URBANA EN LA AVENIDA LOS VENCEDORES DE PICHARI CAPITAL DISTRITO DE PICHARI DE LA PROVINCIA DE LA CONVENCION DEL DEPARTAMENTO DE CUSCO</t>
  </si>
  <si>
    <t xml:space="preserve">	SERVICIO DE MOVILIDAD URBANA</t>
  </si>
  <si>
    <t>CREACION DEL SERVICIO DE MOVILIDAD URBANA EN LAS VIAS LOCALES DE LAS CALLES Y JIRONES EN EL CENTRO POBLADO DE NUEVO SAN CRISTOBAL DEL DISTRITO DE PICHARI - PROVINCIA DE LA CONVENCION - DEPARTAMENTO DE CUSCO</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</si>
  <si>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</si>
  <si>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</si>
  <si>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</si>
  <si>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</si>
  <si>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</si>
  <si>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</si>
  <si>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</si>
  <si>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MUNICIPALIDAD DISTRITAL DE COVIRIALI</t>
  </si>
  <si>
    <t>MEJORAMIENTO DEL SERVICIOS DE ESPACIOS PÚBLICOS URBANOS EN PLAZA CÍVICA DE CENTRO POBLADO SAN PEDRO DISTRITO DE COVIRIALI DE LA PROVINCIA DE SATIPO DEL DEPARTAMENTO DE JUNIN</t>
  </si>
  <si>
    <t>VIVIENDA Y DESARROLLO URBANO</t>
  </si>
  <si>
    <t>ESPACIOS PÚBLICOS PARA EL ESPARCIMIENTO Y RECREACIÓN</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</si>
  <si>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</si>
  <si>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</si>
  <si>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EDUCACIÓN SUPERIOR UNIVERSITARIA</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</si>
  <si>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</si>
  <si>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</si>
  <si>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</si>
  <si>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</si>
  <si>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</si>
  <si>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MUNICIPALIDAD DISTRITAL DE OLLANTAYTAMBO</t>
  </si>
  <si>
    <t>MEJORAMIENTO Y AMPLIACION DEL SERVICIO DE EDUCACIÓN INICIAL Y SERVICIO DE EDUCACION PRIMARIA EN I.E. 1309 , I.E. 50583 DE CENTRO POBLADO OLLANTAYTAMBO DISTRITO DE OLLANTAYTAMBO DE LA PROVINCIA DE URUBAMBA DEL DEPARTAMENTO DE CUSCO</t>
  </si>
  <si>
    <t>MUNICIPALIDAD PROVINCIAL DE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</si>
  <si>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</si>
  <si>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</si>
  <si>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</si>
  <si>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</si>
  <si>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GOBIERNO REGIONAL DE CAJAMARCA</t>
  </si>
  <si>
    <t>MEJORAMIENTO Y AMPLIACION DEL SERVICIO DE INTERPRETACIÓN CULTURAL EN IGLESIA Y MUSEO SAN FRANCISCO, CAPILLA DE LA VIRGEN DOLOROSA DISTRITO DE CAJAMARCA DE LA PROVINCIA DE CAJAMARCA DEL DEPARTAMENTO DE CAJAMARCA</t>
  </si>
  <si>
    <t>PATRIMONIO HISTÓRICO INMUEBLE</t>
  </si>
  <si>
    <t>1. Estudio de Preinversión. 
2. Expediente Técnico.
3. Ejecución Física. 
4. Supervisión.</t>
  </si>
  <si>
    <t>BAÑOS DEL INCA</t>
  </si>
  <si>
    <t>MUNICIPALIDAD DISTRITAL DE LOS BAÑOS DEL INCA</t>
  </si>
  <si>
    <t>MEJORAMIENTO DEL SERVICIO DE PRÁCTICA DEPORTIVA Y/O RECREATIVA EN EL COMPLEJO DEPORTIVO "CLUB DEL PUEBLO", DISTRITO DE LOS BAÑOS DEL INCA DE LA PROVINCIA DE CAJAMARCA DEL DEPARTAMENTO DE CAJAMARCA</t>
  </si>
  <si>
    <t>SAN PABLO</t>
  </si>
  <si>
    <t>SAN BERNARDINO</t>
  </si>
  <si>
    <t>MUNICIPALIDAD DISTRITAL DE SAN BERNARDINO</t>
  </si>
  <si>
    <t>CREACION DEL SERVICIO DE PRÁCTICA DEPORTIVA Y/O RECREATIVA EN EL CENTRO POBLADO TUÑAD, DEL DISTRITO DE SAN BERNARDINO DE LA PROVINCIA DE SAN PABLO DEL DEPARTAMENTO DE CAJAMARCA</t>
  </si>
  <si>
    <t>CASTILLA</t>
  </si>
  <si>
    <t>ORCOPAMPA</t>
  </si>
  <si>
    <t>MEJORAMIENTO DEL SERVICIO DE ATENCIÓN DE SALUD BÁSICOS EN CENTRO DE SALUD ORCOPAMPA DISTRITO DE ORCOPAMPA DE LA PROVINCIA DE CASTILLA DEL DEPARTAMENTO DE AREQUIPA</t>
  </si>
  <si>
    <t>TACNA</t>
  </si>
  <si>
    <t>CANDARAVE</t>
  </si>
  <si>
    <t>MUNICIPALIDAD PROVINCIAL DE CANDARAVE</t>
  </si>
  <si>
    <t>MEJORAMIENTO Y AMPLIACION DEL SERVICIO DE AGUA POTABLE Y SANEAMIENTO  DISTRITO DE CANDARAVE - PROVINCIA DE CANDARAVE - DEPARTAMENTO DE TACNA</t>
  </si>
  <si>
    <t>ATE</t>
  </si>
  <si>
    <t>MEJORAMIENTO DE LA PRESTACIÓN DE SERVICIO EDUCATIVO NIVEL PRIMARIA Y SECUNDARIA EN LA IE N0026 AICHI NAGOYA, DISTRITO DE ATE- LIMA - LIMA</t>
  </si>
  <si>
    <t>PAUCARPATA</t>
  </si>
  <si>
    <t>MEJORAMIENTO DEL SERVICIO OPERATIVO MISIONAL INSTITUCIONAL DE LA GERENCIA REGIONAL DE EDUCACIÓN DE AREQUIPA, DISTRITO DE PAUCARPATA - PROVINCIA DE AREQUIPA - DEPARTAMENTO DE AREQUIPA</t>
  </si>
  <si>
    <t>ILO</t>
  </si>
  <si>
    <t>MUNICIPALIDAD PROVINCIAL DE ILO</t>
  </si>
  <si>
    <t>MEJORAMIENTO DEL SERVICIO DE HABITABILIDAD INSTITUCIONAL EN LA GERENCIA DE SERVICIOS A LA CIUDAD DE LA MUNICIPALIDAD PROVINCIAL DE ILO DISTRITO DE ILO DE LA PROVINCIA DE ILO DEL DEPARTAMENTO DE MOQUEGUA</t>
  </si>
  <si>
    <t>GOBIERNO REGIONAL LA LIBERTAD</t>
  </si>
  <si>
    <t>CONSTRUCCION DE RESONANCIA MAGNÉTICA; ADQUISICION DE RESONADOR MAGNETICO, EQUIPO ECOGRAFO Y EQUIPO DE RAYOS X DIGITAL; EN EL(LA) REGIONAL DOCENTE DE TRUJILLO DISTRITO DE TRUJILLO, PROVINCIA TRUJILLO, DEPARTAMENTO LA LIBERTAD</t>
  </si>
  <si>
    <t>SATIPO</t>
  </si>
  <si>
    <t>RIO NEGRO</t>
  </si>
  <si>
    <t>MUNICIPALIDAD DISTRITAL DE RIO NEGRO</t>
  </si>
  <si>
    <t>MEJORAMIENTO DE LOS SERVICOS PUBLICOS DEL PALACIO MUNICIPAL DE RIO NEGRO EN EL DISTRITO DE RIO NEGRO DE LA PROVINCIA DE SATIPO DEL DEPARTAMENTO DE JUNIN.</t>
  </si>
  <si>
    <t>ANGARAES</t>
  </si>
  <si>
    <t>LIRCAY</t>
  </si>
  <si>
    <t xml:space="preserve">MUNICIPALIDAD PROVINCIAL DE ANGARAES </t>
  </si>
  <si>
    <t xml:space="preserve">	2667360</t>
  </si>
  <si>
    <t>CREACION DEL SERVICIO DE ACCESIBILIDAD A LA ADQUISICIÓN DE PRODUCTOS DE PRIMERA NECESIDAD EN EL MERCADO CENTRAL DEL DISTRITO DE LIRCAY DE LA PROVINCIA DE ANGARAES DEL DEPARTAMENTO DE HUANCAVELICA</t>
  </si>
  <si>
    <t>HUANCAYO</t>
  </si>
  <si>
    <t>CHILCA</t>
  </si>
  <si>
    <t xml:space="preserve">MUNICIPALIDAD DISTRITAL DE CHILCA </t>
  </si>
  <si>
    <t>MEJORAMIENTO DE LAS CONDICIONES FÍSICAS, TÉCNICAS Y OPERATIVAS DE LA MUNICIPALIDAD DISTRITAL DE CHILCA, DISTRITO DE CHILCA - PROVINCIA DE HUANCAYO - DEPARTAMENTO DE JUNIN</t>
  </si>
  <si>
    <t>1. Expediente Técnico.
2. Ejecución Física. 
3. Supervisión.
4. Liquidación.</t>
  </si>
  <si>
    <t>ASCOPE</t>
  </si>
  <si>
    <t>RAZURI</t>
  </si>
  <si>
    <t>FONDO NACIONAL DE DESARROLLO PESQUERO</t>
  </si>
  <si>
    <t>MEJORAMIENTO DE LOS SERVICIOS INTERMEDIOS DE PESCA ARTESANAL EN EL DESEMBARCADERO PESQUERO ARTESANAL MALABRIGO DEL DISTRITO DE RAZURI DE LA PROVINCIA DE ASCOPE DEL DEPARTAMENTO DE LA LIBERTAD</t>
  </si>
  <si>
    <t>PESCA</t>
  </si>
  <si>
    <t>DESEMBARCADERO PESQUERO ARTESANAL</t>
  </si>
  <si>
    <t>ABANCAY</t>
  </si>
  <si>
    <t>SAN PEDRO DE CACHORA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</si>
  <si>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</si>
  <si>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</si>
  <si>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CAIRANI</t>
  </si>
  <si>
    <t>MEJORAMIENTO DEL SERVICIO DE AGUA POTABLE Y ALCANTARILLADO EN LOS C.P. YARABAMBA, CALACALA, ANCOCALA Y CAIRANI, DISTRITO DE CAIRANI - CANDARAVE - TACNA</t>
  </si>
  <si>
    <t>MEJORAMIENTO Y AMPLIACION DE LOS SERVICIOS DE SISTEMAS DE INFORMACION Y COMUNICACION EN LA SEDE CENTRAL DE LA UNSAAC, DISTRITO DE CUSCO - PROVINCIA DE CUSCO - DEPARTAMENTO DE CUSCO</t>
  </si>
  <si>
    <t>GESTIÓN INSTITUCIONAL EN EDUCACIÓN SUPERIOR UNIVERSITARIA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</si>
  <si>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</si>
  <si>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</si>
  <si>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</si>
  <si>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</si>
  <si>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CURIBAYA</t>
  </si>
  <si>
    <t>MUNICIPALIDAD DISTRITAL DE CAMILACA</t>
  </si>
  <si>
    <t>MEJORAMIENTO DEL SISTEMA DE TRATAMIENTO DE AGUAS RESIDUALES DEL CENTRO POBLADO DE CURIBAYA DEL DISTRITO DE CURIBAYA - PROVINCIA DE CANDARAVE - DEPARTAMENTO DE TACNA</t>
  </si>
  <si>
    <t>LA ESPERANZA</t>
  </si>
  <si>
    <t>MEJORAMIENTO Y AMPLIACION DEL SERVICIO DE ATENCIÓN DE SALUD BÁSICOS EN BELLAVISTA  DE CENTRO POBLADO LA ESPERANZA DISTRITO DE LA ESPERANZA DE LA PROVINCIA DE TRUJILLO DEL DEPARTAMENTO DE LA LIBERTAD</t>
  </si>
  <si>
    <t>CONTRALMIRANTE VILLAR</t>
  </si>
  <si>
    <t>ZORRITOS</t>
  </si>
  <si>
    <t>MUNICIPALIDAD PROVINCIAL DE CONTRALMIRANTE VILLAR</t>
  </si>
  <si>
    <t>MEJORAMIENTO Y AMPLIACION DEL SERVICIO DE SEGURIDAD CIUDADANA LOCAL EN LA MUNICIPALIDAD PROVINCIAL DE CONTRALMIRANTE VILLAR DE CENTRO POBLADO ZORRITOS DISTRITO DE ZORRITOS DE LA PROVINCIA DE CONTRALMIRANTE VILLAR DEL DEPARTAMENTO DE TUMBES</t>
  </si>
  <si>
    <t>ZARUMILLA</t>
  </si>
  <si>
    <t>PAPAYAL</t>
  </si>
  <si>
    <t>MUNICIPALIDAD DISTRITAL DE PAPAYAL</t>
  </si>
  <si>
    <t>2684100 </t>
  </si>
  <si>
    <t>REPARACION DE POZO; ADQUISICION DE EQUIPO DE BOMBEO, MOTOR PRINCIPAL Y LÍNEA DE IMPULSIÓN; ADEMÁS DE OTROS ACTIVOS EN CINCUENTA Y TRES SISTEMAS DE RIEGO DISTRITO DE PAPAYAL, PROVINCIA ZARUMILLA, DEPARTAMENTO TUMBE</t>
  </si>
  <si>
    <t>CHUMBIVILCAS</t>
  </si>
  <si>
    <t>CHAMACA</t>
  </si>
  <si>
    <t>MUNICIPALIDAD DISTRITAL DE CHAMACA</t>
  </si>
  <si>
    <t>MEJORAMIENTO Y AMPLIACIÓN DEL SERVICIO DE EDUCACIÓN SECUNDARIA EN LA I.E. ANTONIO RAYMONDI DEL CENTRO POBLADO DE UCHUCARCCO ALTO, DISTRITO DE CHAMACA DE LA PROVINCIA DE CHUMBIVILCAS DEL DEPARTAMENTO DEL CUSCO</t>
  </si>
  <si>
    <t xml:space="preserve">EDUCACION SECUNDARIA </t>
  </si>
  <si>
    <t>MEJORAMIENTO Y AMPLIACION DEL SERVICIO DE ATENCIÓN DE SALUD BÁSICOS EN MANUEL AREVALO  DE CENTRO POBLADO LA ESPERANZA DISTRITO DE LA ESPERANZA DE LA PROVINCIA DE TRUJILLO DEL DEPARTAMENTO DE LA LIBERTAD</t>
  </si>
  <si>
    <t>SANTIAGO DE CHUCO</t>
  </si>
  <si>
    <t>CONSTRUCCION DE CENTRO DE INTERPRETACION, SENDERO Y ZONA DE CAMPAMENTO REMODELACION DE SENDERO ADEMÁS DE OTROS ACTIVOS EN EL(LA) SANTUARIO NACIONAL DE CALIPUY  DISTRITO DE SANTIAGO DE CHUCO, PROVINCIA SANTIAGO DE CHUCO, DEPARTAMENTO LA LIBERTAD</t>
  </si>
  <si>
    <t>ACTIVIDAD</t>
  </si>
  <si>
    <t>ANDAHUAYLAS</t>
  </si>
  <si>
    <t>INTERVENCIÓN DE ACTIVIDADES DE CONSTRUCCIÓN DE VIVIENDAS RURALES EN EL DISTRITO DE SAN JERÓNIMO, PROVINCIA DE ANDAHUAYLAS – APURÍMAC</t>
  </si>
  <si>
    <t>VIVIENDA RURAL</t>
  </si>
  <si>
    <t>1. Expediente Técnico. 
2. Ejecución Física. 
3. Supervisión.</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</si>
  <si>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</si>
  <si>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</si>
  <si>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</si>
  <si>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</si>
  <si>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</si>
  <si>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</si>
  <si>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</si>
  <si>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</si>
  <si>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</si>
  <si>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CONCEPCION</t>
  </si>
  <si>
    <t>COEJECUCIÓN MVCS-PMIB / GR. JUNIN</t>
  </si>
  <si>
    <t>MEJORAMIENTO DEL SERVICIO DE TRANSITABILIDAD VEHICULAR Y PEATONAL DEL SECTOR EL BOSQUE, SECTOR TÚPAC AMARU Y SECTOR VILLA CONCEPCIÓN, DISTRITO DE CONCEPCION - PROVINCIA DE CONCEPCION - DEPARTAMENTO DE JUNIN</t>
  </si>
  <si>
    <t>3. Ejecución Física. 
4. Liquidación.
5. Supervisión.</t>
  </si>
  <si>
    <t>SAÑO</t>
  </si>
  <si>
    <t>CREACION DE LOS SERVICIOS DEL PARQUE TEMÁTICO TUPAC AMARU, EN EL BARRIO CENTRO, DEL DISTRITO DE SAÑO - PROVINCIA DE HUANCAYO - DEPARTAMENTO DE JUNIN</t>
  </si>
  <si>
    <t>ESPACIOS PÚBLICOS VERDES</t>
  </si>
  <si>
    <t>INGENIO</t>
  </si>
  <si>
    <t>CREACION DE LOS SERVICIO DE RECREACIÓN PASIVA EN EL SEGUNDO BARRIO DEL CENTRO POBLADO DE CASACANCHA DEL DISTRITO DE INGENIO - PROVINCIA DE HUANCAYO - DEPARTAMENTO DE JUNIN</t>
  </si>
  <si>
    <t>HUAYUCACHI</t>
  </si>
  <si>
    <t>CREACION DEL SERVICIO DE ESPACIOS PÚBLICOS VERDES EN EL PARQUE INFANTIL DEL BARRIO LIBERTAD DEL DISTRITO DE HUAYUCACHI DE LA PROVINCIA DE HUANCAYO DEL DEPARTAMENTO DE JUNIN</t>
  </si>
  <si>
    <t>SERVICIOS DE ESPACIOS PÚBLICOS URBANOS</t>
  </si>
  <si>
    <t>SAPALLANGA</t>
  </si>
  <si>
    <t>MEJORAMIENTO Y AMPLIACION DEL SERVICIO DE MOVILIDAD URBANA EN LAS VIAS LOCALES: JR. JORGE CHAVEZ, JR. MANUEL GONZALES PRADA, JR. TALAVERA, PROL. JR. ANTONIO RAYMONDI Y PSJE. ANTONIO RAYMONDI DEL BARRIO SAN JOSE Y BARRIO CENTRO DISTRITO DE SAPALLANGA DE LA PROVINCIA DE HUANCAYO DEL DEPARTAMENTO DE JUNIN</t>
  </si>
  <si>
    <t>SERVICIO DE MOVILIDAD URBANA</t>
  </si>
  <si>
    <t>MEJORAMIENTO DEL SERVICIO DE TRANSITABILIDAD VEHICULAR Y PEATONAL DE LA AV. PEÑALOZA Y AV. ALFONSO UGARTE HASTA EMPALME CON EL JR. MARISCAL CACERES Y LAS ADYACENTE DESDE LA AV. FIDEL MIRANDA HASTA AV. COCHARCAS - JR. SUCRE DEL DISTRITO DE SAPALLANGA - PROVINCIA DE HUANCAYO - DEPARTAMENTO DE JUNIN</t>
  </si>
  <si>
    <t>CREACION DEL SERVICIO DE ESPACIOS PÚBLICOS VERDES EN LA COOPERATIVA DE VIVIENDA CENTENARIO DISTRITO DE HUANCAYO DE LA PROVINCIA DE HUANCAYO DEL DEPARTAMENTO DE JUNIN</t>
  </si>
  <si>
    <t>1. Ejecución Física. 
4. Liquidación.
5. Supervisión.</t>
  </si>
  <si>
    <t>CREACION DEL SERVICIO DE MOVILIDAD URBANA EN LAS VIAS LOCALES DE LA COOPERATIVA DE VIVIENDA CENTENARIO DEL DISTRITO DE HUANCAYO DE LA PROVINCIA DE HUANCAYO DEL DEPARTAMENTO DE JUNIN</t>
  </si>
  <si>
    <t>MEJORAMIENTO Y AMPLIACION DEL SERVICIO DE MOVILIDAD URBANA EN LAS VIAS LOCALES DEL BARRIO CENTRO, BARRIO MALLQUI Y BARRIO CASTILLA DEL CENTRO POBLADO LA PUNTA DEL DISTRITO DE SAPALLANGA - PROVINCIA DE HUANCAYO - DEPARTAMENTO DE JUNIN</t>
  </si>
  <si>
    <t>MEJORAMIENTO Y AMPLIACION DEL SERVICIO DE MOVILIDAD URBANA EN LAS VIAS LOCALES DEL BARRIO PROGRESO , Y EL BARRIO SAN PABLO DISTRITO DE SAPALLANGA DE LA PROVINCIA DE HUANCAYO DEL DEPARTAMENTO DE JUNIN</t>
  </si>
  <si>
    <t>CREACION DEL SERVICIO DE ESPACIOS PÚBLICOS VERDES EN LA ASOCIACION DE VIVIENDA ELINO DISTRITO DE HUANCAYO DE LA PROVINCIA DE HUANCAYO DEL DEPARTAMENTO DE JUNIN</t>
  </si>
  <si>
    <t>CREACION DEL SERVICIO DE MOVILIDAD URBANA EN LAS VIAS LOCALES DE LA ASOCIACION DE VIVIENDA ELINO DEL DISTRITO DE HUANCAYO DE LA PROVINCIA DE HUANCAYO DEL DEPARTAMENTO DE JUNIN</t>
  </si>
  <si>
    <t>MEJORAMIENTO Y AMPLIACION DEL SERVICIO DE MOVILIDAD URBANA EN LAS VIAS LOCALES DEL CENTRO POBLADO COCHARCAS DISTRITO DE SAPALLANGA - PROVINCIA DE HUANCAYO - DEPARTAMENTO DE JUNIN</t>
  </si>
  <si>
    <t>VIQUES</t>
  </si>
  <si>
    <t>CREACION DEL PARQUE TEMATICO DE LA IDENTIDAD EN EL BARRIO LOS ANGELES, DISTRITO DE VIQUES - PROVINCIA DE HUANCAYO - DEPARTAMENTO DE JUNIN</t>
  </si>
  <si>
    <t>HUACRAPUQUIO</t>
  </si>
  <si>
    <t>CREACION DEL SERVICIO DE MOVILIDAD URBANA EN VIAS LOCALES DEL BARRIO CENTRO UNION, BARRIO SANTA ROSA Y BARRIO JOSE OLAYA DISTRITO DE HUACRAPUQUIO DE LA PROVINCIA DE HUANCAYO DEL DEPARTAMENTO DE JUNIN</t>
  </si>
  <si>
    <t>JAUJA</t>
  </si>
  <si>
    <t>PANCAN</t>
  </si>
  <si>
    <t>MEJORAMIENTO DEL SERVICIO DE TRANSITABILIDAD VEHICULAR Y PEATONAL EN LOS BARRIOS LA RIBERA Y GUMERCINDO NUÑEZ DISTRITO DE PANCAN - PROVINCIA DE JAUJA - DEPARTAMENTO DE JUNIN</t>
  </si>
  <si>
    <t>CREACION DEL PARQUE EN EL BARRIO LA RIBERA DEL DISTRITO DE PANCAN - PROVINCIA DE JAUJA - DEPARTAMENTO DE JUNIN</t>
  </si>
  <si>
    <t>SAUSA</t>
  </si>
  <si>
    <t>CREACION DEL PARQUE, JARDINES Y AREAS VERDES DEL BARRIO 2 DE MAYO DISTRITO DE SAUSA - PROVINCIA DE JAUJA - DEPARTAMENTO DE JUNIN</t>
  </si>
  <si>
    <t>MEJORAMIENTO Y AMPLIACION AV. TUPAC AMARU Y LOS JIRONES HUAYNACAPAC, 24 DE JUNIO, SINCHI ROCA, SAN MARTÍN, LOS AMAUTAS, PACHACUTEC, HUASCAR, 2 DE MAYO, MICAELA BASTIDAS, SUCRE, ATAHUALPA Y ABELARDO GARCÍA DISTRITO DE SAUSA - PROVINCIA DE JAUJA - DEPARTAMENTO DE JUNIN</t>
  </si>
  <si>
    <t>MEJORAMIENTO DE LA TRANSITABILIDAD VEHICULAR Y PEATONAL DE LA AV. CIRCUNVALACIÓN CUADRA 1, 2, 3, 4 Y LA AV. 24 DE FEBRERO 1 Y 2 DEL DISTRITO DE SAUSA - PROVINCIA DE JAUJA - DEPARTAMENTO DE JUNIN</t>
  </si>
  <si>
    <t>SAN LORENZO</t>
  </si>
  <si>
    <t>CREACION DEL PARQUE RECREATIVO EN EL BARRIO CHURCAN DEL DISTRITO DE SAN LORENZO - PROVINCIA DE JAUJA - DEPARTAMENTO DE JUNIN</t>
  </si>
  <si>
    <t>ACOLLA</t>
  </si>
  <si>
    <t>MEJORAMIENTO DE LOS SERVICIOS PÚBLICOS DE INTEGRACIÓN ECONÓMICA Y SOCIAL EN EL CENTRO POBLADO DE YANAMARCA DISTRITO DE ACOLLA DE LA PROVINCIA DE JAUJA DEL DEPARTAMENTO DE JUNIN</t>
  </si>
  <si>
    <t>CREACION DEL SERVICIO DE MOVILIDAD URBANA EN EL CENTRO POBLADO DE YANAMARCA DISTRITO DE ACOLLA DE LA PROVINCIA DE JAUJA DEL DEPARTAMENTO DE JUNIN</t>
  </si>
  <si>
    <t>MEJORAMIENTO DE PISTAS Y VEREDAS EN LA AV. AVIACIÓN DISTRITO DE JAUJA, PROVINCIA DE JAUJA - JUNIN</t>
  </si>
  <si>
    <t>ONDORES</t>
  </si>
  <si>
    <t>MEJORAMIENTO DEL SERVICIO DE TRANSITABILIDAD VEHICULAR Y PEATONAL JR. 28 DE JULIO, JR. SUCRE Y JR. MIGUEL GRAU EN LA LOCALIDAD DE ONDORES DEL DISTRITO DE ONDORES - PROVINCIA DE JUNIN - DEPARTAMENTO DE JUNIN</t>
  </si>
  <si>
    <t>CREACION DEL SERVICIO DE RECREACION CIVICO CULTURAL ONDORES DEL DISTRITO DE ONDORES - PROVINCIA DE JUNIN - DEPARTAMENTO DE JUNIN</t>
  </si>
  <si>
    <t>COVIRIALI</t>
  </si>
  <si>
    <t>MEJORAMIENTO DE LOS SERVICIOS PÚBLICOS DE INTEGRACIÓN ECONÓMICA Y SOCIAL EN LA PLAZA CIVICA DEL CENTRO POBLADO BELLAVISTA, DISTRITO DE COVIRIALI DE LA PROVINCIA DE SATIPO DEL DEPARTAMENTO DE JUNIN</t>
  </si>
  <si>
    <t>CREACION DEL SERVICIO DE MOVILIDAD URBANA EN EL ÁREA URBANA DEL CENTRO POBLADO BELLAVISTA DISTRITO DE COVIRIALI DE LA PROVINCIA DE SATIPO DEL DEPARTAMENTO DE JUNIN</t>
  </si>
  <si>
    <t>MAZAMARI</t>
  </si>
  <si>
    <t>MEJORAMIENTO DE LA TRANSITABILIDAD VEHICULAR Y PEATONAL DE LA AV. QUILLABAMBA (TRAMO AV. CULTURA HASTA LA AV. MALECON), AV. JOSE CARLOS MARIATEGUI (TRAMO AV. PERU HASTA AV. MALVINAS), AV. VICTOR BELAUNDE (TRAUMO AV. PERU HASTA AV. MALVINAS), AV. REPUBLICA SUIZA (TRAMO AV. PERU HASTA LA AV. MALVINAS), PJE. FERRER (TRAMO PJE. LAS FLORES HASTA LA AV. QUILLABAMBA), PJE. LAS FLORES (TRAMO PJE. FERRER HASTA AV. MALECON), DEL DISTRITO DE MAZAMARI - PROVINCIA DE SATIPO - DEPARTAMENTO DE JUNIN</t>
  </si>
  <si>
    <t>CREACION DE LA LOSA DEPORTIVA MULTIFUNCIONAL EN LA JUNTA VECINAL 1RO DE MAYO, ZONA URBANA DE MAZAMARI DEL DISTRITO DE MAZAMARI - PROVINCIA DE SATIPO - DEPARTAMENTO DE JUNIN</t>
  </si>
  <si>
    <t>TARMA</t>
  </si>
  <si>
    <t>TAPO</t>
  </si>
  <si>
    <t>CREACION Y MEJORAMIENTO DE PISTAS Y VEREDAS DEL CENTRO POBLADO DE MACO DEL DISTRITO DE TAPO - PROVINCIA DE TARMA - DEPARTAMENTO DE JUNIN</t>
  </si>
  <si>
    <t>PUCARA</t>
  </si>
  <si>
    <t>CREACION DEL SERVICIOS DE ESPACIOS PÚBLICOS URBANOS EN EL MIRADOR DEL CERRO SAN CRISTOBAL DISTRITO DE PUCARA DE LA PROVINCIA DE HUANCAYO DEL DEPARTAMENTO DE JUNIN</t>
  </si>
  <si>
    <t xml:space="preserve">ESPACIOS PÚBLICOS PARA EL ESPARCIMIENTO Y RECREACIÓN	</t>
  </si>
  <si>
    <t>CREACION DEL PARQUE INFANTIL EN LA URBANIZACIÓN RIO NEGRO DEL DISTRITO DE RIO NEGRO - PROVINCIA DE SATIPO - DEPARTAMENTO DE JUNIN</t>
  </si>
  <si>
    <t>ANDAMARCA</t>
  </si>
  <si>
    <t>MEJORAMIENTO Y AMPLIACION DEL SERVICIO DE MOVILIDAD URBANA EN JR. MONSEÑOR IRAZOLA, JR.13 DE JUNIO, JR. R BENAVIDES, JR. 28 DE JULIO, JR. A. B. LEGUÍA, JR. 2 DE MAYO, JR. C. COLÓN Y PSJE. SIN NOMBRE DEL BARRIO CENTRO - DISTRITO DE ANDAMARCA DE LA PROVINCIA DE CONCEPCION DEL DEPARTAMENTO DE JUNIN</t>
  </si>
  <si>
    <t>2. Expediente Técnico.
3. Ejecución Física. 
4. Liquidación.
5. Supervisión.</t>
  </si>
  <si>
    <t>HUANCAN</t>
  </si>
  <si>
    <t>AMPLIACION DEL SERVICIO DE MOVILIDAD URBANA EN LOS BARRIOS SAN ISIDRO Y SAN SEBASTIÁN, DISTRITO DE HUANCAN DE LA PROVINCIA DE HUANCAYO DEL DEPARTAMENTO DE JUNIN</t>
  </si>
  <si>
    <t>AMPLIACION DEL SERVICIO DE MOVILIDAD URBANA EN BARRIO CAJAS SUR DISTRITO DE HUANCAN DE LA PROVINCIA DE HUANCAYO DEL DEPARTAMENTO DE JUNIN</t>
  </si>
  <si>
    <t>CREACION DEL SERVICIO DE MOVILIDAD URBANA EN JR. ANDRÉS A. CÁCERES (TRAMO: AV. ALFONSO UGARTE – JR. CAHUIDE), JR. CAHUIDE (TRAMO: AV. GENERAL CÓRDOVA – JR. CONCEPCIÓN), PSJ. CALLARSHPATA (TRAMO: AV. INDEPENDENCIA – JR. CAHUIDE) Y JR. CONCEPCION DISTRITO DE HUANCAN DE LA PROVINCIA DE HUANCAYO DEL DEPARTAMENTO DE JUNIN</t>
  </si>
  <si>
    <t>AMPLIACION DEL SERVICIO DE MOVILIDAD URBANA EN JR. JUNIN TRAMO: JR AMAZONAS- JR. CONCORDIA, JR. 8 DE OCTUBRE TRAMO: AV. PANAMERICANA - JR. JOSE OLAYA, JR. CONCORDIA TRAMO: AV. PANAMERICANA – JR. JUNIN DISTRITO DE HUANCAN DE LA PROVINCIA DE HUANCAYO DEL DEPARTAMENTO DE JUNIN</t>
  </si>
  <si>
    <t>CHONTABAMBA</t>
  </si>
  <si>
    <t>COEJECUCIÓN MVCS-PMIB / GR. PASCO</t>
  </si>
  <si>
    <t>MEJORAMIENTO DE LA TRANSITABILIDAD VEHICULAR Y PEATONAL DE LAS VÍAS URBANAS DEL CENTRO HISTÓRICO DEL SECTOR CHURUMAZÚ, DISTRITO DE CHONTABAMBA, PROVINCIA DE OXAPAMPA - PASCO</t>
  </si>
  <si>
    <t>CREACION DEL PARQUE INFANTIL CHONTABAMBA EN EL SECTOR CHURUMAZU DEL DISTRITO DE CHONTABAMBA - PROVINCIA DE OXAPAMPA - DEPARTAMENTO DE PASCO</t>
  </si>
  <si>
    <t>VILLA RICA</t>
  </si>
  <si>
    <t>CREACION Y MEJORAMIENTO DE PISTAS, VEREDAS Y AREAS VERDES DE LA AV. 28 DE JULIO,AV. CAPITAN SOTO(CUADRA 9,10,11 Y 12),JR. ANDRES EGG (CUADRA 1Y 2),JR.J. WESTREICHER (CUADRA 1Y 2),JR. ANTONIO YOHANN (CUADRA 1), CALLE SATURNO (CUADRA 1Y 2), CALLE LAS ORQUIDEAS (CUADRA 2), Y CALLE JUPITER ,DE LA CIUDAD DE VILLA RICA DEL DISTRITO DE VILLA RICA - PROVINCIA DE OXAPAMPA - DEPARTAMENTO DE PASCO</t>
  </si>
  <si>
    <t>TAPUC</t>
  </si>
  <si>
    <t>MEJORAMIENTO DEL SERVICIO DE MOVILIDAD URBANA EN ORNATO PUBLICO ENTORNO A LA PLAZA DE ARMAS DEL DISTRITO DE TAPUC DE LA PROVINCIA DE DANIEL ALCIDES CARRION DEL DEPARTAMENTO DE PASCO</t>
  </si>
  <si>
    <t>PAUCAR</t>
  </si>
  <si>
    <t>CREACION DEL SERVICIO DE MOVILIDAD URBANA EN PISTAS Y VEREDAS EN LA CALLE COMERCIO; CALLE PROGRESO; CALLE SAN SEBASTIAN; JR HUANUCO Y PROLONGACION HUANUCO; JR SUCRE; PSJE COMERCIO; CALLE ALTO PERU; CALLE LIMA Y JR. PERU DISTRITO DE PAUCAR DE LA PROVINCIA DE DANIEL ALCIDES CARRION DEL DEPARTAMENTO DE PASCO</t>
  </si>
  <si>
    <t>HUARIACA</t>
  </si>
  <si>
    <t>CREACION DEL SERVICIO DE MOVILIDAD URBANA EN EL BARRIO 3 DE OCTUBRE DE LA LOCALIDAD DE HUARIACA DISTRITO DE HUARIACA DE LA PROVINCIA DE PASCO DEL DEPARTAMENTO DE PASCO</t>
  </si>
  <si>
    <t>CREACION DE LOS SERVICIOS PUBLICOS DE INTEGRACION ECONOMICA Y SOCIAL EN EL BARRIO 3 DE OCTUBRE DE LA LOCALIDAD DE HUARIACA DISTRITO DE HUARIACA - PROVINCIA DE PASCO - DEPARTAMENTO DE PASCO</t>
  </si>
  <si>
    <t>GOYLLARIZQUISGA</t>
  </si>
  <si>
    <t xml:space="preserve">	CONSTRUCCION DE PISTAS, VEREDAS Y GRADERIAS DE LA LOCALIDAD DE GOYLLARISQUIZGA, DISTRITO DE GOYLLARISQUIZGA - DANIEL ALCIDES CARRION - PASCO</t>
  </si>
  <si>
    <t>CREACION Y MEJORAMIENTO DE PISTAS, VEREDAS, ÁREAS VERDES, DRENAJE Y ESCALINATAS DE LA AV. LEANDRO ANDALUZ (CUADRA 2-11), JR. ANTONIO YOHANN (CUADRA 2 Y 3), JR. ANDRES EGG (CUADRA 5 Y 6), JR. MARCOS CANEPA (CUADRA 4 Y 5), JR. CARLOS MOALI (CUADRA 4 Y 5), JR. POZUZO (CUADRA 4 Y 5). JR. COOPERATIVA (CUADRA 4) Y JR. SAN CARLOS (CUADRA3) DE LA CIUDAD DE VILLA RICA DISTRITO DE VILLA RICA - PROVINCIA DE OXAPAMPA - DEPARTAMENTO DE PASCO</t>
  </si>
  <si>
    <t>TICLACAYAN</t>
  </si>
  <si>
    <t>MEJORAMIENTO Y AMPLIACION DEL SERVICIO DE MOVILIDAD URBANA EN EL CENTRO POBLADO SAN ISIDRO DE YANAPAMPA DISTRITO DE TICLACAYAN DE LA PROVINCIA DE PASCO DEL DEPARTAMENTO DE PASCO</t>
  </si>
  <si>
    <t>AMPLIACION DEL SERVICIO DE MOVILIDAD URBANA EN CENTRO POBLADO DE CHINCHAN DISTRITO DE HUARIACA DE LA PROVINCIA DE PASCO DEL DEPARTAMENTO DE PASCO</t>
  </si>
  <si>
    <t>UMACHIRI</t>
  </si>
  <si>
    <t>COEJECUCIÓN MVCS-PMIB / GORE PUNO</t>
  </si>
  <si>
    <t>MEJORAMIENTO DE LOS SERVICIOS DE MOVILIDAD URBANA EN LAS CALLES Y JIRONES DE LA LOCALIDAD DE UMACHIRI DEL DISTRITO DE UMACHIRI - PROVINCIA DE MELGAR - DEPARTAMENTO DE PUNO</t>
  </si>
  <si>
    <t>INFRAESTRUCTURA</t>
  </si>
  <si>
    <t>AZANGARO</t>
  </si>
  <si>
    <t>SAMAN</t>
  </si>
  <si>
    <t>MEJORAMIENTO DEL SERVICIO DE TRANSITABILIDAD VEHICULAR Y PEATONAL DE LAS VIAS URBANAS DEL CERCADO DE LA LOCALIDAD DE SAMAN DEL DISTRITO DE SAMAN - PROVINCIA DE AZANGARO - DEPARTAMENTO DE PUNO</t>
  </si>
  <si>
    <t>MEJORAMIENTO DE LA INFRAESTRUCTURA VIAL URBANA DE LA URBANIZACION RINCONADA DE SALCEDO I ETAPA DEL DISTRITO DE PUNO, PROVINCIA DE PUNO - PUNO</t>
  </si>
  <si>
    <t>CAMINACA</t>
  </si>
  <si>
    <t>CREACION DEL SERVICIO DE MOVILIDAD URBANA EN LAS CALLES LOCALES DEL CERCADO DE CAMINACA DEL DISTRITO DE CAMINACA - PROVINCIA DE AZANGARO - DEPARTAMENTO DE PUNO</t>
  </si>
  <si>
    <t>EL COLLAO</t>
  </si>
  <si>
    <t>ILAVE</t>
  </si>
  <si>
    <t>CREACION DEL SERVICIO DE MOVILIDAD URBANA EN LAS VÍAS LOCALES DEL BARRIO UNION Y ESPERANZA EN LA CIUDAD DE ILAVE DEL DISTRITO DE ILAVE - PROVINCIA DE EL COLLAO - DEPARTAMENTO DE PUNO</t>
  </si>
  <si>
    <t>CARABAYA</t>
  </si>
  <si>
    <t>MACUSANI</t>
  </si>
  <si>
    <t>AMPLIACION DEL SERVICIO DE MOVILIDAD URBANA EN LA URBANIZACION VICTORIA DISTRITO DE MACUSANI DE LA PROVINCIA DE CARABAYA DEL DEPARTAMENTO DE PUNO</t>
  </si>
  <si>
    <t>ACORA</t>
  </si>
  <si>
    <t>CREACION DEL SERVICIO DE MOVILIDAD URBANA EN LAS VÍAS LOCALES DEL BARRIO 28 DE JULIO, LOS ÁNGELES, NUEVA GENERACIÓN Y VISTA ALEGRE EN EL CENTRO POBLADO TOTORANI DEL DISTRITO DE ACORA - PROVINCIA DE PUNO - DEPARTAMENTO DE PUNO</t>
  </si>
  <si>
    <t>MEJORAMIENTO DE LA TRANSITABILIDAD VEHICULAR Y PEATONAL EN LAS AVENIDAS HUAYNA CAPAC, CHOQUEHUANCA, REPÚBLICA INDEPENDIENTE, LIMA (CUADRAS 1, 2 Y 3), EMANCIPACIÓN (CUADRAS 1, 2 Y 3) Y JR. 28 DE JULIO DE LA URB. TAHUANTINSUYO, DISTRITO DE AYAVIRI, PROVINCIA DE MELGAR - PUNO</t>
  </si>
  <si>
    <t>MEJORAMIENTO DEL SERVICIO DE MOVILIDAD URBANA DE LAS URBANIZACIONES CONCORDIA, PAMPILLA, 9 DE OCTUBRE, Y VÍAS ADYACENTES DEL DISTRITO DE JULIACA - PROVINCIA DE SAN ROMAN - DEPARTAMENTO DE PUNO</t>
  </si>
  <si>
    <t>POTONI</t>
  </si>
  <si>
    <t>AMPLIACION DEL SERVICIO DE MOVILIDAD URBANA EN LAS CALLES AZANGARO, APURIMAC, ANDAHUAYLAS, CHAVIN, ARICOMA, PUNO, JOSE SANTOS CHOCANO, AYAVIRI, CUSCO, AREQUIPA, DOS, TRES, MELGAR, PERU, TUPAC KATARI DE LA LOCALIDAD DE POTONI DISTRITO DE POTONI DE LA PROVINCIA DE AZANGARO DEL DEPARTAMENTO DE PUNO</t>
  </si>
  <si>
    <t>AMPLIACION DEL SERVICIO DE MOVILIDAD URBANA EN EL BARRIO SIGLO XX DE LA CIUDAD DE AZANGARO DISTRITO DE AZANGARO - PROVINCIA DE AZANGARO - DEPARTAMENTO DE PUNO</t>
  </si>
  <si>
    <t>SAN SEBASTIÁN</t>
  </si>
  <si>
    <t>MUNICIPALIDAD DISTRITAL DE SAN SEBASTIÁN</t>
  </si>
  <si>
    <t>MEJORAMIENTO DEL SERVICIO DE COMERCIALIZACIÓN DEL MERCADO TANCARNIYOC DEL DISTRITO DE SAN SEBASTIAN - PROVINCIA DE CUSCO - DEPARTAMENTO DE CUSCO</t>
  </si>
  <si>
    <t>MERCADO DE ABSATOS</t>
  </si>
  <si>
    <t>MEJORAMIENTO Y AMPLIACION DEL SERVICIO DE EDUCACION PRIMARIA EN I.E. 501187 DISTRITO DE SAN SEBASTIAN DE LA PROVINCIA DE CUSCO DEL DEPARTAMENTO DE CUSCO</t>
  </si>
  <si>
    <t>MEJORAMIENTO DEL SERVICIO DE EDUCACIÓN Técnico PRODUCTIVA EN EL CETPRO SAGRADO CORAZÓN DE JESÚS DISTRITO DE SAN SEBASTIÁN DE LA PROVINCIA DE CUSCO DEL DEPARTAMENTO DE CUSCO.</t>
  </si>
  <si>
    <t>EDUCACIÓN TÉCNICA PRODUCTIVA</t>
  </si>
  <si>
    <t>MEJORAMIENTO DEL SERVICIO DE PRÁCTICA DEPORTIVA Y/O RECREATIVA EN LA URB. LOS NOGALES DISTRITO DE SAN SEBASTIAN DE LA PROVINCIA DE CUSCO DEL DEPARTAMENTO DE CUSCO</t>
  </si>
  <si>
    <t>MEJORAMIENTO DEL SERVICIO DE PRÁCTICA DEPORTIVA Y/O RECREATIVA EN LA URB. LOS LICENCIADOS DISTRITO DE SAN SEBASTIAN DE LA PROVINCIA DE CUSCO DEL DEPARTAMENTO DE CUSCO</t>
  </si>
  <si>
    <t>CREACION DEL SERVICIO DE PRÁCTICA DEPORTIVA Y/O RECREATIVA EN EL SECTOR DE AGUA BUENA SEGUNDA ETAPA DISTRITO DE SAN SEBASTIAN DE LA PROVINCIA DE CUSCO DEL DEPARTAMENTO DE CUSCO</t>
  </si>
  <si>
    <t>CREACION DEL SERVICIO DE ATENCIÓN INTEGRAL AL ADULTO MAYOR EN LA URB. TUPAC AMARU DISTRITO DE SAN SEBASTIAN DE LA PROVINCIA DE CUSCO DEL DEPARTAMENTO DE CUSCO</t>
  </si>
  <si>
    <t>CENTRO INTEGRAL DE ATENCIÓN DEL ADULTO MAYOR (CIAM)</t>
  </si>
  <si>
    <t>CREACION DEL SERVICIO DE MOVILIDAD URBANA EN LAS VIAS LOCALES DE LA A.P.V. LOS PROCERES DE SAN SEBASTIAN DEL DISTRITO DE SAN SEBASTIAN DE LA PROVINCIA DE CUSCO DEL DEPARTAMENTO DE CUSCO</t>
  </si>
  <si>
    <t>MUNICIPALIDAD PROVINCIAL DE CUSCO</t>
  </si>
  <si>
    <t>MEJORAMIENTO DE LOS SERVICIOS OPERATIVOS O MISIONALES INSTITUCIONALES  EN LA OFICINA DE DEFENSA CIVIL PARA LA GESTION DE RIESGOS DE DESASTRES DE LA MUNICPALIDAD PROVINCIAL DE CUSCO DEL DISTRITO DE CUSCO DE LA PROVINCIA DE CUSCO DEL DEPARTAMENTO DE CUSCO.</t>
  </si>
  <si>
    <t>SANTIAGO</t>
  </si>
  <si>
    <t>MUNICIPALIDAD DISTRITAL DE SANTIAGO</t>
  </si>
  <si>
    <t>MEJORAMIENTO Y AMPLIACION DEL SERVICIO DE EDUCACIÓN INICIAL EN I.E. 302 MUNAY URPI DISTRITO DE SANTIAGO DE LA PROVINCIA DE CUSCO DEL DEPARTAMENTO DE CUSCO</t>
  </si>
  <si>
    <t>CONSTRUCCION DE RESONANCIA MAGNÉTICA; ADQUISICION DE RESONADOR MAGNETICO; EN EL(LA) HOSPITAL BELEN DE TRUJILLO DISTRITO DE TRUJILLO, PROVINCIA TRUJILLO, DEPARTAMENTO LA LIBERTAD</t>
  </si>
  <si>
    <t>MUNICIPALIDAD DISTRITAL DE SAN JERONIMO</t>
  </si>
  <si>
    <t>AMPLIACION DEL SERVICIO DE EDUCACIÓN SECUNDARIA EN LA I.E. 50037 DE CHIMPAHUAYLLA , DISTRITO DE SAN JERONIMO - CUSCO - CUSCO</t>
  </si>
  <si>
    <t>SANTA ANA</t>
  </si>
  <si>
    <t>MUNICIPALIDAD PROVINCIAL DE LA CONVENCION</t>
  </si>
  <si>
    <t>MEJORAMIENTO Y AMPLIACION DE LA CAPACIDAD OPERATIVA DEL SERVICIO DE SEGURIDAD CIUDADANA DEL DISTRITO DE SANTA ANA - PROVINCIA DE LA CONVENCION - DEPARTAMENTO DE CUSCO</t>
  </si>
  <si>
    <t>OCOBAMBA</t>
  </si>
  <si>
    <t>MUNICIPALIDAD DISTRITAL DE OCOBAMBA</t>
  </si>
  <si>
    <t>CREACION DEL SERVICIO DE TRANSITABILIDAD VIAL INTERURBANA EN EL TRAMO DE SAN JOSE- SAN JOSE ALTO-MOSOOLLAQTA EN LA COMUNIDAD DE SANTA ELENA EN EL DISTRITO DE OCOBAMBA DE LA PROVINCIA DE LA CONVENCION DEL DEPARTAMENTO DE CUSCO</t>
  </si>
  <si>
    <t>CREACIÓN DEL SERVICIO DE PRÁCTICA DEPORTIVA Y/O RECREATIVA EN EL COMPLEJO RECREACIONAL MULTIUSOS DE ANTIBAMBA DEL DISTRITO DE OCOBAMBA DE LA PROVINCIA DE LA CONVENCIÓN DEL DEPARTAMENTO DE CUSCO</t>
  </si>
  <si>
    <t>MEJORAMIENTO Y AMPLIACION DEL SERVICIO DE PRACTICA DEPORTIVA Y/O RECREATIVA EN EL ESTADIO DE KELCAYBAMBA DEL DISTRITO DE OCOBAMBA DE LA PROVINCIA DE LA CONVENCION DEL DEPARTAMENTO DE CUSCO</t>
  </si>
  <si>
    <t>CREACION DEL SERVICIO DE MOVILIDAD URBANA EN LAS CALLES DEL CENTRO POBLADO DE PIRHUA Y KELCAYBAMBA, DISTRITO DE OCOBAMBA DE LA PROVINCIA DE LA CONVENCION DEL DEPARTAMENTO DE CUSCO</t>
  </si>
  <si>
    <t>CREACIÓN DEL SERVICIO DE MOVILIDAD URBANA EN LAS VÍAS LOCALES DE LA URBANIZACIÓN JOSÉ CARLOS MARIÁTEGUI DEL CENTRO POBLADO DE SAN LORENZO DEL DISTRITO DE OCOBAMBA DE LA PROVINCIA DE LA CONVENCIÓN DEL DEPARTAMENTO DE CUSCO</t>
  </si>
  <si>
    <t>CREACIÓN DEL SERVICIO DE ESPACIOS PUBLICOS URBANOS EN LA PLAZA DE ARMAS DEL CENTRO POBLADO DE SAN LORENZO, DISTRITO DE OCOBAMBA, PROVINCIA DE LA CONVENCION, DEPARTAMENTO CUSCO</t>
  </si>
  <si>
    <t xml:space="preserve"> EN ELABORACIÓN</t>
  </si>
  <si>
    <t>CREACION DEL SERVICIO DE PRACTICA DEPORTIVA Y/O RECREATIVA EN LA COMUNIDAD DE SANTA ELENA DEL DISTRITO DE OCOBAMBA DE LA PROVINCIA DE LA CONVENCION DEL DEPARTAMENTO DE CUSCO</t>
  </si>
  <si>
    <t xml:space="preserve">KUMPIRUSHIATO </t>
  </si>
  <si>
    <t xml:space="preserve">MUNICIPALIDAD DISTRITAL DE KUMPIRUSHIATO </t>
  </si>
  <si>
    <t>CREACION DEL SERVICIO DE TRANSITABILIDAD VIAL INTERURBANA EN EL TRAMO KEPASHIATO HACIA SHIMAA (PUENTE DE INTEGRACION) SOBRE EL RIO KEPASHIATO DEL DISTRITO DE KUMPIRUSHIATO DE LA PROVINCIA DE LA CONVENCION DEL DEPARTAMENTO DE CUSCO</t>
  </si>
  <si>
    <t xml:space="preserve">MEGANTONI </t>
  </si>
  <si>
    <t xml:space="preserve">MUNICIPALIDAD DISTRITAL DE MEGANTONI </t>
  </si>
  <si>
    <t>MEJORAMIENTO Y AMPLIACION DEL SERVICIO DE AGUA POTABLE RURAL Y MEJORAMIENTO Y AMPLIACION DEL SERVICIO DE ALCANTARILLADO U OTRAS FORMAS DE DISPOSICIÓN SANITARIA DE EXCRETAS EN LA CC.NN. TAINI, DEL DISTRITO DE MEGANTONI DE LA PROVINCIA DE LA CONVENCION DEL DEPARTAMENTO DE CUSCO</t>
  </si>
  <si>
    <t xml:space="preserve">SANEAMIENTO </t>
  </si>
  <si>
    <t xml:space="preserve">SISTEMA DE SANEAMIENTO RURAL </t>
  </si>
  <si>
    <t>MEJORAMIENTO Y AMPLIACION DEL SERVICIO DE AGUA POTABLE RURAL Y CREACION DEL SERVICIO DE ALCANTARILLADO U OTRAS FORMAS DE DISPOSICIÓN SANITARIA DE EXCRETAS EN LA CC.NN. KOCHIRI, DEL DISTRITO DE MEGANTONI DE LA PROVINCIA DE LA CONVENCION DEL DEPARTAMENTO DE CUSCO</t>
  </si>
  <si>
    <t>MEJORAMIENTO Y AMPLIACION DEL SERVICIO DE EDUCACIÓN SECUNDARIA EN I.E. FIDEL PEREYRA DISTRITO DE MEGANTONI DE LA PROVINCIA DE LA CONVENCION DEL DEPARTAMENTO DE CUSCO</t>
  </si>
  <si>
    <t>MEJORAMIENTO Y AMPLIACION DEL SERVICIO DE EDUCACION PRIMARIA EN I.E. 64553 DISTRITO DE MEGANTONI DE LA PROVINCIA DE LA CONVENCION DEL DEPARTAMENTO DE CUSCO</t>
  </si>
  <si>
    <t xml:space="preserve">EDUCACION PRIMARIA </t>
  </si>
  <si>
    <t>MEJORAMIENTO Y AMPLIACION DEL SERVICIO DE EDUCACION PRIMARIA EN I.E. 50725 DISTRITO DE MEGANTONI DE LA PROVINCIA DE LA CONVENCION DEL DEPARTAMENTO DE CUSCO</t>
  </si>
  <si>
    <t>MEJORAMIENTO Y AMPLIACION DEL SERVICIO DE ATENCIÓN DE SALUD BÁSICOS EN TANGOSHIARI DISTRITO DE MEGANTONI DE LA PROVINCIA DE LA CONVENCION DEL DEPARTAMENTO DE CUSCO</t>
  </si>
  <si>
    <t xml:space="preserve">ESTABLECIMIENTOS DE SALUD DEL PRIMER NIVEL DE ATENCION </t>
  </si>
  <si>
    <t>MEJORAMIENTO Y AMPLIACION DEL SERVICIO DE ATENCIÓN DE SALUD BÁSICOS EN SENSA DISTRITO DE MEGANTONI DE LA PROVINCIA DE LA CONVENCION DEL DEPARTAMENTO DE CUSCO</t>
  </si>
  <si>
    <t>MEJORAMIENTO Y AMPLIACION DEL SERVICIO DE ATENCIÓN DE SALUD BÁSICOS EN KAMISEA DE CENTRO POBLADO CAMISEA DISTRITO DE MEGANTONI DE LA PROVINCIA DE LA CONVENCION DEL DEPARTAMENTO DE CUSCO</t>
  </si>
  <si>
    <t>MEJORAMIENTO Y AMPLIACION DEL SERVICIO DE ATENCIÓN DE SALUD BÁSICOS EN NUEVA VIDA DISTRITO DE MEGANTONI DE LA PROVINCIA DE LA CONVENCION DEL DEPARTAMENTO DE CUSCO</t>
  </si>
  <si>
    <t>MEJORAMIENTO Y AMPLIACION DEL SERVICIO DE EDUCACIÓN SECUNDARIA EN I.E. 64553 TICUMPINIA DISTRITO DE MEGANTONI DE LA PROVINCIA DE LA CONVENCION DEL DEPARTAMENTO DE CUSCO</t>
  </si>
  <si>
    <t>MEJORAMIENTO Y AMPLIACION DEL SERVICIO DE AGUA POTABLE RURAL Y MEJORAMIENTO Y AMPLIACION DEL SERVICIO DE ALCANTARILLADO U OTRAS FORMAS DE DISPOSICIÓN SANITARIA DE EXCRETAS EN EL BARRIO LAS LOMAS DEL AA.RR. MISHAHUA, DEL DISTRITO DE MEGANTONI DE LA PROVINCIA DE LA CONVENCION DEL DEPARTAMENTO DE CUSCO</t>
  </si>
  <si>
    <t>MEJORAMIENTO Y AMPLIACION DEL SERVICIO DE EDUCACIÓN INICIAL EN I.E. 387 DISTRITO DE MEGANTONI DE LA PROVINCIA DE LA CONVENCION DEL DEPARTAMENTO DE CUSCO</t>
  </si>
  <si>
    <t>EDUCACION INICIAL</t>
  </si>
  <si>
    <t>MEJORAMIENTO Y AMPLIACION DEL SERVICIO DE EDUCACIÓN SECUNDARIA EN I.E. JOSE PEREYRA KASHIARI DISTRITO DE MEGANTONI DE LA PROVINCIA DE LA CONVENCION DEL DEPARTAMENTO DE CUSCO</t>
  </si>
  <si>
    <t>MEJORAMIENTO Y AMPLIACION DEL SERVICIO DE EDUCACIÓN INICIAL EN I.E. 372 DISTRITO DE MEGANTONI DE LA PROVINCIA DE LA CONVENCION DEL DEPARTAMENTO DE CUSCO</t>
  </si>
  <si>
    <t>MEJORAMIENTO DEL SERVICIO DE EDUCACIÓN PRIMARIA DE LA I.E. N°64446 DISTRITO DE MEGANTONI - PROVINCIA DE LA CONVENCION - DEPARTAMENTO DE CUSCO</t>
  </si>
  <si>
    <t>MEJORAMIENTO SERVICIO DE EDUCACIÓN INICIAL DE LA I.E. N°327 DE MIARIA, DISTRITO DE MEGANTONI - PROVINCIA DE LA CONVENCION - DEPARTAMENTO DE CUSCO</t>
  </si>
  <si>
    <t>MEJORAMIENTO Y AMPLIACION DEL SERVICIO DE EDUCACION PRIMARIA EN I.E. 52243 DE CENTRO POBLADO MONTETONI DISTRITO DE MEGANTONI DE LA PROVINCIA DE LA CONVENCION DEL DEPARTAMENTO DE CUSCO</t>
  </si>
  <si>
    <t>MEJORAMIENTO Y AMPLIACION DEL SERVICIO DE EDUCACIÓN SECUNDARIA EN I.E. ELIAS SEBASTIAN KUSHICHINARI DISTRITO DE MEGANTONI DE LA PROVINCIA DE LA CONVENCION DEL DEPARTAMENTO DE CUSCO</t>
  </si>
  <si>
    <t>MEJORAMIENTO Y AMPLIACION DEL SERVICIO DE AGUA POTABLE Y DISPOSICIÓN SANITARIA DE EXCRETAS EN LA CC.NN. DE NUEVA LUZ DEL DISTRITO DE MEGANTONI - PROVINCIA DE LA CONVENCION - DEPARTAMENTO DE CUSCO</t>
  </si>
  <si>
    <t>MEJORAMIENTO Y AMPLIACION DE LOS SERVICIOS DE AGUA POTABLE Y DISPOSICION SANITARIA DE EXCRETAS EN LA CC.NN. SENSA DEL DISTRITO DE MEGANTONI - PROVINCIA DE LA CONVENCION - DEPARTAMENTO DE CUSCO</t>
  </si>
  <si>
    <t>CREACIÓN SERVICIO DE TRANSITABILIDAD VIAL INTERURBANA EN SECTOR DE OCOBAMBA A ALTO OCOBAMBA DE CENTRO POBLADO KQUELCCAYBAMBA DISTRITO DE OCOBAMBA DE LA PROVINCIA DE LA CONVENCIÓN DEL DEPARTAMENTO DE CUSCO</t>
  </si>
  <si>
    <t>MEJORAMIENTO DEL SERVICIO DE PRÁCTICA DEPORTIVA Y/O RECREATIVA EN LA INSTITUCIÓN EDUCATIVA PRIMARIA 50135 TABLAHUASI DEL DISTRITO DE OCOBAMBA DE LA PROVINCIA DE LA CONVENCIÓN DEL DEPARTAMENTO DE CUSCO</t>
  </si>
  <si>
    <t xml:space="preserve">KIMBIRI </t>
  </si>
  <si>
    <t>MUNICIPALIDAD DISTRITAL DE KIMBIRI</t>
  </si>
  <si>
    <t>MEJORAMIENTO DEL SERVICIO DE EDUCACIÓN SECUNDARIA EN I.E. 38622 QUIMBIRI DE CENTRO POBLADO KIMBIRI DISTRITO DE KIMBIRI DE LA PROVINCIA DE LA CONVENCION DEL DEPARTAMENTO DE CUSCO</t>
  </si>
  <si>
    <t>MEJORAMIENTO DEL SERVICIO DE EDUCACIÓN INICIAL Y SERVICIO DE EDUCACIÓN SECUNDARIA EN I.E. 38868 DE CENTRO POBLADO QUIMBIRI ALTO DISTRITO DE KIMBIRI DE LA PROVINCIA DE LA CONVENCION DEL DEPARTAMENTO DE CUSCO</t>
  </si>
  <si>
    <t>CREACION DEL SERVICIO DE ACCESIBILIDAD A LA ADQUISICIÓN DE PRODUCTOS DE PRIMERA NECESIDAD EN EL MERCADO DE ABASTOS MUNICIPAL EN LA LOCALIDAD DE KIMBIRI DEL DISTRITO DE KIMBIRI DE LA PROVINCIA DE LA CONVENCION DEL DEPARTAMENTO DE CUSCO</t>
  </si>
  <si>
    <t>MEJORAMIENTO DE LOS SERVICIOS OPERATIVOS O MISIONALES INSTITUCIONALES EN LA CAPACIDAD Técnico OPERATIVA DE MAQUINARIAS DE LA UNIDAD DE MAESTRANZA DE LA MUNICIPALIDAD DE KIMBIRI, DISTRITO DE KIMBIRI DE LA PROVINCIA DE LA CONVENCION DEL DEPARTAMENTO DE CUSCO</t>
  </si>
  <si>
    <t>CREACION DEL SERVICIO DE PRÁCTICA DEPORTIVA Y/O RECREATIVA EN EL POLIDEPORTIVO MUNICIPAL DEL DISTRITO DE SANTA ANA DE LA PROVINCIA DE LA CONVENCION DEL DEPARTAMENTO DE CUSCO</t>
  </si>
  <si>
    <t>1. Expediente Técnico
2. Ejecución Física</t>
  </si>
  <si>
    <t>MEJORAMIENTO Y AMPLIACION DE LOS SERVICIOS OPERATIVOS O MISIONALES EN LA MUNICIPALIDAD PROVINCIAL DE LA CONVENCION, DISTRITO DE SANTA ANA DE LA PROVINCIA DE LA CONVENCION- DEPÀRTAMENTO DEL CUSCO.</t>
  </si>
  <si>
    <t>CREACION DEL SERVICIO DE COBERTURA DE TELEFONÍA MÓVIL EN LAS CUENCAS DE CHUYAPI, VILCANOTA Y SAMBARAY DEL DISTRITO DE SANTA ANA DE LA PROVINCIA DE LA CONVENCION DEL DEPARTAMENTO DE CUSCO</t>
  </si>
  <si>
    <t>RED DE INTERNET MÓVIL</t>
  </si>
  <si>
    <t>MUNICIPALIDAD DISTRITAL DE ECHARATE</t>
  </si>
  <si>
    <t>MEJORAMIENTO Y AMPLIACIÓN DE LOS SERVICIOS DE PROTECCIÓN EN RIBERAS DE RÍO VULNERABLES ANTE EL PELIGRO EN AMBAS MÁRGENES DEL RIO KITENI DEL CENTRO POBLADO DE KITENI, DISTRITO DE ECHARATE DE LA PROVINCIA DE LA CONVENCIÓN DEL DEPARTAMENTO DE CUSCO</t>
  </si>
  <si>
    <t>MEJORAMIENTO DEL SERVICIO DE MOVILIDAD URBANA EN SECTOR DE RECUERDO, IVANQUI A TRAVES DE PISTAS Y VEREDAS, ZONAL PALMA REAL DEL DISTRITO DE ECHARATE DE LA PROVINCIA DE LA CONVENCION DEL DEPARTAMENTO DE CUSCO</t>
  </si>
  <si>
    <t>MEJORAMIENTO Y AMPLIACION DEL SERVICIO DE EDUCACIÓN SECUNDARIA EN I.E. CRFA MOSOQ ILLARY , I.E. CRFA MOSOQ ILLARY WAYNA DE CENTRO POBLADO CHAHUARES DISTRITO DE ECHARATE DE LA PROVINCIA DE LA CONVENCION DEL DEPARTAMENTO DE CUSCO</t>
  </si>
  <si>
    <t>CREACION DEL PUENTE CARROZABLE EN LA COMUNIDAD DE BOCA YAVERO, SOBRE EL RIO YAVERO, ZONAL IVOCHOTE, DEL DISTRITO DE ECHARATE - PROVINCIA DE LA CONVENCION - DEPARTAMENTO DE CUSCO</t>
  </si>
  <si>
    <t>HUAYOPATA</t>
  </si>
  <si>
    <t>MUNICIPALIDAD DISTRITAL DE HUAYOPATA</t>
  </si>
  <si>
    <t>MEJORAMIENTO Y AMPLIACION DEL SERVICIO DE AGUA POTABLE RURAL Y MEJORAMIENTO Y AMPLIACION DEL SERVICIO DE ALCANTARILLADO U OTRAS FORMAS DE DISPOSICIÓN SANITARIA DE EXCRETAS EN YURACMAYO, IYAPE CHICO, IYAPE GRANDE, MESADA ALTO, BUENA VISTA, TABLAHUASI Y CHARKISACTAYOC DISTRITO DE HUAYOPATA DE LA PROVINCIA DE LA CONVENCION DEL DEPARTAMENTO DE CUSCO</t>
  </si>
  <si>
    <t>MEJORAMIENTO Y AMPLIACION DEL SERVICIO DE AGUA POTABLE RURAL Y MEJORAMIENTO Y AMPLIACION DEL SERVICIO DE ALCANTARILLADO U OTRAS FORMAS DE DISPOSICIÓN SANITARIA DE EXCRETAS EN CENTRO POBLADO DE SAN PABLO DISTRITO DE HUAYOPATA DE LA PROVINCIA DE LA CONVENCION DEL DEPARTAMENTO DE CUSCO</t>
  </si>
  <si>
    <t>MEJORAMIENTO Y AMPLIACION DEL SERVICIO DE AGUA POTABLE RURAL Y MEJORAMIENTO Y AMPLIACION DEL SERVICIO DE ALCANTARILLADO U OTRAS FORMAS DE DISPOSICIÓN SANITARIA DE EXCRETAS EN EL SECTOR DE INKATAMBO DISTRITO DE HUAYOPATA DE LA PROVINCIA DE LA CONVENCION DEL DEPARTAMENTO DE CUSCO</t>
  </si>
  <si>
    <t>MEJORAMIENTO Y AMPLIACION DEL SERVICIO DE AGUA POTABLE RURAL Y MEJORAMIENTO Y AMPLIACION DEL SERVICIO DE ALCANTARILLADO U OTRAS FORMAS DE DISPOSICIÓN SANITARIA DE EXCRETAS EN LOS SECTORES DE YANAYACO CHICO, TABLAHUASI, PEDREGAL Y CHOQUELLO HUANCA DEL DISTRITO DE HUAYOPATA DE LA PROVINCIA DE LA CONVENCION DEL DEPARTAMENTO DE CUSCO</t>
  </si>
  <si>
    <t xml:space="preserve">	CHULUCANAS</t>
  </si>
  <si>
    <t>GOBIERNO REGIONAL DE PIURA</t>
  </si>
  <si>
    <r>
      <t xml:space="preserve">MEJORAMIENTO DEL SERVICIO COMPLEMENTARIO AL TRANSPORTE TERRESTRE EN </t>
    </r>
    <r>
      <rPr>
        <u/>
        <sz val="10"/>
        <color theme="1"/>
        <rFont val="Aptos Narrow"/>
        <family val="2"/>
        <scheme val="minor"/>
      </rPr>
      <t>TERMINAL TERRESTRE DE CENTRO POBLADO CHULUCANAS</t>
    </r>
    <r>
      <rPr>
        <sz val="10"/>
        <color theme="1"/>
        <rFont val="Aptos Narrow"/>
        <family val="2"/>
        <scheme val="minor"/>
      </rPr>
      <t xml:space="preserve"> DISTRITO DE CHULUCANAS DE LA PROVINCIA DE MORROPON DEL DEPARTAMENTO DE PIURA</t>
    </r>
  </si>
  <si>
    <r>
      <t xml:space="preserve">MEJORAMIENTO Y AMPLIACION DEL SERVICIO DE ACCESIBILIDAD A LA ADQUISICIÓN DE PRODUCTOS DE PRIMERA NECESIDAD EN </t>
    </r>
    <r>
      <rPr>
        <u/>
        <sz val="10"/>
        <color theme="1"/>
        <rFont val="Aptos Narrow"/>
        <family val="2"/>
        <scheme val="minor"/>
      </rPr>
      <t xml:space="preserve">MERCADO DE ABASTOS SAN JOSÉ </t>
    </r>
    <r>
      <rPr>
        <sz val="10"/>
        <color theme="1"/>
        <rFont val="Aptos Narrow"/>
        <family val="2"/>
        <scheme val="minor"/>
      </rPr>
      <t>DISTRITO DE VEINTISEIS DE OCTUBRE DE LA PROVINCIA DE PIURA DEL DEPARTAMENTO DE PIURA</t>
    </r>
  </si>
  <si>
    <t>CATACAOS</t>
  </si>
  <si>
    <t>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t>
  </si>
  <si>
    <t xml:space="preserve">CATACAOS	</t>
  </si>
  <si>
    <r>
      <t xml:space="preserve">MEJORAMIENTO Y AMPLIACION DEL SERVICIO DE TRANSITABILIDAD VIAL INTERURBANA EN EN RUTA N° PI-128 TRAYECTORIA: </t>
    </r>
    <r>
      <rPr>
        <u/>
        <sz val="10"/>
        <color theme="1"/>
        <rFont val="Aptos Narrow"/>
        <family val="2"/>
        <scheme val="minor"/>
      </rPr>
      <t>OVALO CÁCERES</t>
    </r>
    <r>
      <rPr>
        <sz val="10"/>
        <color theme="1"/>
        <rFont val="Aptos Narrow"/>
        <family val="2"/>
        <scheme val="minor"/>
      </rPr>
      <t xml:space="preserve"> - EMP PE-1N (LA LEGUA)-TRAMO CALLE LOS PINOS -EMP.PE-1N LA LEGUA, DISTRITO DE VEINTISEIS DE OCTUBRE Y DISTRITO DE CATACAOS DE LA PROVINCIA DE PIURA DEL DEPARTAMENTO DE PIURA</t>
    </r>
  </si>
  <si>
    <r>
      <t xml:space="preserve">MEJORAMIENTO Y AMPLIACION DEL SERVICIO DE TRANSITABILIDAD VIAL INTERURBANA EN RUTA N° PI-130 TRAYECTORIA: EMP. PE-1N J (EL CINCUENTA) - EMP. PE-1N R (CHULUCANAS) , </t>
    </r>
    <r>
      <rPr>
        <u/>
        <sz val="10"/>
        <color theme="1"/>
        <rFont val="Aptos Narrow"/>
        <family val="2"/>
        <scheme val="minor"/>
      </rPr>
      <t>TRAMO KM 50 HASTA PUENTE ÑÁCARA</t>
    </r>
    <r>
      <rPr>
        <sz val="10"/>
        <color theme="1"/>
        <rFont val="Aptos Narrow"/>
        <family val="2"/>
        <scheme val="minor"/>
      </rPr>
      <t xml:space="preserve"> DISTRITO DE CHULUCANAS DE LA PROVINCIA DE MORROPON DEL DEPARTAMENTO DE PIURA</t>
    </r>
  </si>
  <si>
    <t>TAMBO GRANDE</t>
  </si>
  <si>
    <t>MEJORAMIENTO DEL SERVICIO DE ACCESIBILIDAD A LA ADQUISICIÓN DE PRODUCTOS DE PRIMERA NECESIDAD EN MERCADO DE ABASTOS DISTRITO DE TAMBO GRANDE DE LA PROVINCIA DE PIURA DEL DEPARTAMENTO DE PIURA</t>
  </si>
  <si>
    <t>SALITRAL</t>
  </si>
  <si>
    <t>MUNICIPALIDAD DISTRITAL DE SALITRAL</t>
  </si>
  <si>
    <t>CONSTRUCCIÓN DE RED DE DISTRIBUCIÓN, CONEXIONES DOMICILIARIAS DE AGUA POTABLE, RED DE ALCANTARILLADO Y CONEXIÓN DOMICILIARIA DE ALCANTARILLADO; EN EL(LA) SISTEMA DE AGUA POTABLE Y ALCANTARILLADO EN EL CENTRO POBLADO SERRÁN, DISTRITO DE SALITRAL, PROVINCIA MORROPÓN, DEPARTAMENTO PIURA</t>
  </si>
  <si>
    <t>SAN ANTONIO DE PUTINA</t>
  </si>
  <si>
    <t>ANANNEA</t>
  </si>
  <si>
    <t>MUNICIPALIDAD DISTRITAL DE ANANEA</t>
  </si>
  <si>
    <t>MEJORAMIENTO DEL SERVICIO DE SEGURIDAD CIUDADANA LOCAL EN LA UNIDAD DE SEGURIDAD CIUDADANA DEL DISTRITO DE ANANEA DE LA PROVINCIA DE SAN ANTONIO DE PUTINA DEL DEPARTAMENTO DE PUNO</t>
  </si>
  <si>
    <t>INSTALACION DEL LABORATORIO FORENSE DIGITAL PARA EL MEJORAMIENTO DEL SISTEMA CRIMINALISTICO NACIONAL -DIREJCRI PNP</t>
  </si>
  <si>
    <t>--</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</si>
  <si>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</si>
  <si>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</si>
  <si>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INSTITUTO NACIONAL PENITENCIARIO</t>
  </si>
  <si>
    <t>MEJORAMIENTO Y AMPLIACION DEL SERVICIO DE READAPTACIÓN SOCIAL DE LA POBLACIÓN PENAL EN EL ESTABLECIMIENTO PENITENCIARIO DE ICA - DISTRITO DE ICA - PROVINCIA DE ICA - REGIÓN ICA</t>
  </si>
  <si>
    <t>ESTABLECIMIENTOS PENITENCIARIOS</t>
  </si>
  <si>
    <t>HUANCHACO</t>
  </si>
  <si>
    <t>MEJORAMIENTO Y AMPLIACION DEL SERVICIO DE READAPTACION SOCIAL EN EL ESTABLECIMIENTO PENITENCIARIO DE TRUJILLO VARONES,  DISTRITO DE HUANCHACO - PROVINCIA DE TRUJILLO - DEPARTAMENTO DE LA LIBERTAD</t>
  </si>
  <si>
    <t>ESTABLECIMIENTO PENITENCIARIO</t>
  </si>
  <si>
    <t>TODOS</t>
  </si>
  <si>
    <t>MULDEP</t>
  </si>
  <si>
    <t>ADQUISICION DE VEHICULO PARA CONDUCCION Y TRASLADO DE INTERNOS; EN CINCUENTA Y CINCO DISTRITO DE - TODOS -, PROVINCIA - TODOS -, DEPARTAMENTO -MUL.DEP-</t>
  </si>
  <si>
    <t>MEJORAMIENTO DEL SERVICIO DE READAPTACION SOCIAL EN EL ESTABLECIMIENTO PENITENCIARIO DE JAUJA, DISTRITO DE JAUJA, PROVINCIA DE JAUJA, DEPARTAMENTO DE JUNIN - ETAPA II (TALLERES)</t>
  </si>
  <si>
    <t>LAMPA</t>
  </si>
  <si>
    <t>REHABILITACION Y AMPLIACION DEL ESTABLECIMIENTO PENITENCIARIO DE LAMPA - ETAPA II (TALLERES)</t>
  </si>
  <si>
    <t>CHUCUITO</t>
  </si>
  <si>
    <t>JULI</t>
  </si>
  <si>
    <t>MUNICIPALIDAD PROVINCIAL DE CHUCUITO</t>
  </si>
  <si>
    <t>MEJORAMIENTO DEL SERVICIO DE MOVILIDAD URBANA EN AVENIDA EL PUERTO DE LA CIUDAD DE JULI DISTRITO DE JULI DE LA PROVINCIA DE CHUCUITO DEL DEPARTAMENTO DE PUNO</t>
  </si>
  <si>
    <t>CREACION DE LOS SERVICIOS PÚBLICOS DE INTEGRACIÓN ECONÓMICA Y SOCIAL EN LA CIUDAD DE JULI DISTRITO DE JULI DE LA PROVINCIA DE CHUCUITO DEL DEPARTAMENTO DE PUNO</t>
  </si>
  <si>
    <t>REHABILITACION INTEGRAL Y AMPLIACION DE LA CAPACIDAD DE ALBERGUE DEL ESTABLECIMIENTO PENITENCIARIO DE PUNO - ETAPA II (TALLERES)</t>
  </si>
  <si>
    <t>INSTALACION DEL SERVICIO DE READAPTACION SOCIAL EN EL NUEVO ESTABLECIMIENTO PENITENCIARIO DE BAGUA GRANDE EN EL CENTRO POBLADO DE JAHUANGA, DISTRITO DE BAGUA GRANDE, PROVINCIA DE UTCUBAMBA, DEPARTAMENTO DE AMAZONAS</t>
  </si>
  <si>
    <t>CASTILLO GRANDE</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</si>
  <si>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</si>
  <si>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</si>
  <si>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ESTABLECIMIENTO DE MEDIO LIBRE</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</si>
  <si>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</si>
  <si>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</si>
  <si>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</si>
  <si>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</si>
  <si>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ANCÓN</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</si>
  <si>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</si>
  <si>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</si>
  <si>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TIC</t>
  </si>
  <si>
    <t xml:space="preserve">MEJORAMIENTO DEL SERVICIO DE DEFENSA PÚBLICA Y ACCESO A LA JUSTICIA EN LA SEDE DE ICA, DISTRITO DE ICA, PROVINCIA DE ICA, DEPARTAMENTO DE ICA </t>
  </si>
  <si>
    <t xml:space="preserve"> JUSTICIA</t>
  </si>
  <si>
    <t>SEDES PARA ATENCIÓN DE SERVICIOS DE LA DEFENSA PÚBLICA Y ACCESO A LA JUSTICIA</t>
  </si>
  <si>
    <t>MEJORAMIENTO DEL SERVICIO DE DEFENSA PÚBLICA Y ACCESO A LA JUSTICIA EN LA DIRECCIÓN DISTRITAL DE TACNA, DISTRITO DE TACNA DE LA PROVINCIA DE TACNA DEL DEPARTAMENTO DE TACNA</t>
  </si>
  <si>
    <t>MEJORAMIENTO DEL SERVICIO DE DEFENSA PÚBLICA Y ACCESO A LA JUSTICIA EN LA SEDE DE YURIMAGUAS DE ALTO AMAZONAS - LORETO</t>
  </si>
  <si>
    <t>MANANTAY</t>
  </si>
  <si>
    <t>MEJORAMIENTO DEL SERVICIO DE REINSERCIÓN SOCIAL AL ADOLESCENTE EN CONFLICTO CON LA LEY PENAL EN EL CENTRO JUVENIL DE DIAGNÓSTICO Y REHABILITACIÓN DE PUCALLPA, DISTRITO DE MANANTAY DE LA PROVINCIA DE CORONEL PORTILLO DEL DEPARTAMENTO DE UCAYALI</t>
  </si>
  <si>
    <t>EL TAMBO</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</si>
  <si>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</si>
  <si>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</si>
  <si>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</si>
  <si>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CENTRO JUVENIL DE DIAGNÓSTICO Y REHABILITACIÒN</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</si>
  <si>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</si>
  <si>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</si>
  <si>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</si>
  <si>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</si>
  <si>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</si>
  <si>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</si>
  <si>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PARIACOTO</t>
  </si>
  <si>
    <t>MUNICIPALIDAD DISTRITAL DE PARIACOTO</t>
  </si>
  <si>
    <t>CONSTRUCCION DE PUENTE PEATONAL; EN EL(LA) CAMINO DE HERRADURA DEL SECTOR CARAY CHICO DE LA LOCALIDAD TANTAHUAYUNCA DISTRITO DE PARIACOTO, PROVINCIA HUARAZ, DEPARTAMENTO ANCASH</t>
  </si>
  <si>
    <t>CAMINOS DE HERRADURA</t>
  </si>
  <si>
    <t>1. Expediente Técnico/Documento Equivalente
2. Ejecución Física
3. Supervisión
4. Liquidación</t>
  </si>
  <si>
    <t>EL MOLINO</t>
  </si>
  <si>
    <t>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</si>
  <si>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</si>
  <si>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</si>
  <si>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 xml:space="preserve"> 
INFRAESTRUCTURA CULTURAL PÚBLICA PARA LA PARTICIPACIÓN DE LA POBLACIÓN EN LAS INDUSTRIAS CULTURALES Y LAS ARTES</t>
  </si>
  <si>
    <t>SAN BORJA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</si>
  <si>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</si>
  <si>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</si>
  <si>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BIBLIOTECAS PÚBLICAS</t>
  </si>
  <si>
    <t>ESPINAR</t>
  </si>
  <si>
    <t>MUNICIPALIDAD PROVINCIAL DE ESPINAR</t>
  </si>
  <si>
    <t xml:space="preserve">MEJORAMIENTO DEL SERVICIO DE ATENCIÓN INTEGRAL AL ADULTO MAYOR EN EL CIAM-ESPINAR DEL DISTRITO DE ESPINAR DE LA PROVINCIA DE ESPINAR DEL DEPARTAMENTO DE CUSCO </t>
  </si>
  <si>
    <t xml:space="preserve">CREACIÓN DEL SERVICIO DE PROVISIÓN DE AGUA PARA RIEGO EN EL SISTEMA DE RIEGO POR BOMBEO EN LOS SECTORES HUMAHUALA, HUAYLLUMAYO, AIRA MIRAFLORES Y CHACO DE LA COMUNIDAD CAMPESINA HATUN AIRACCOLLANA DEL DISTRITO DE COPORAQUE DE LA PROVINCIA DE ESPINAR DEL DEPARTAMENTO DE CUSCO “SISTEMA DE RIEGO POR BOMBEO </t>
  </si>
  <si>
    <t xml:space="preserve">CREACIÓN DEL SERVICIO SOCIOCULTURAL Y ARTÍSTICO EN NIÑOS Y JÓVENES DE LA, PROVINCIA DE ESPINAR - CUSCO  </t>
  </si>
  <si>
    <t>PROMOCIÓN Y DESARROLLO CULTURAL</t>
  </si>
  <si>
    <t>Entre 30 y 50 millones</t>
  </si>
  <si>
    <t xml:space="preserve">MEJORAMIENTO DEL SERVICIO DE PROVISIÓN DE AGUA PARA RIEGO NUEVA ESPERANZA DE LA COMUNIDAD CAMPESINA DE PUMAHUASI DEL DISTRITO DE ESPINAR - PROVINCIA DE ESPINAR - DEPARTAMENTO DE CUSCO </t>
  </si>
  <si>
    <t xml:space="preserve">MEJORAMIENTO DE LOS SERVICIOS OPERATIVOS O MISIONALES INSTITUCIONALES EN LA GERENCIA DE DESARROLLO SOCIAL DE LA MUNICIPALIDAD PROVINCIAL DE ESPINAR, DISTRITO DE ESPINAR DE LA PROVINCIA DE ESPINAR DEL DEPARTAMENTO DE CUSCOCUSCO </t>
  </si>
  <si>
    <t>1. Exppediente Técnico
2. Ejecución Física.
3. Supervisión.</t>
  </si>
  <si>
    <t xml:space="preserve"> POR PRIORIZAR</t>
  </si>
  <si>
    <t>MEJORAMIENTO Y AMPLIACION DEL SERVICIO DE SEGURIDAD CIUDADANA LOCAL EN SEGURIDAD VECINAL Y COMUNAL DEL DISTRITO DE ESPINAR DE LA PROVINCIA DE ESPINAR DEL DEPARTAMENTO DE CUSCO</t>
  </si>
  <si>
    <t xml:space="preserve">MEJORAMIENTO DE LOS SERVICIOS OPERATIVOS O MISIONALES INSTITUCIONALES EN ARCHIVO CENTRAL DE LA MUNICIPALIDAD PROVINCIAL DE ESPINAR, DISTRITO DE ESPINAR DE LA PROVINCIA DE ESPINAR DEL DEPARTAMENTO DE CUSCO </t>
  </si>
  <si>
    <t>CONSTRUCCIÓN DE AULA DE EDUCACIÓN PRIMARIA, BIBLIOTECA, ESPACIO DEPORTIVO CON COBERTURA Y AMBIENTE DE USOS MÚLTIPLES; ADEMÁS DE OTROS ACTIVOS EN EL(LA) I.E. 501258 CORONEL FRANCISCO BOLOGNESI DISTRITO DE ESPINAR, PROVINCIA ESPINAR, DEPARTAMENTO CUSCO “IOARR - I.E. FRANCISCO BOLOGNESI”</t>
  </si>
  <si>
    <t>COPORAQUE</t>
  </si>
  <si>
    <t>MUNICIPALIDAD DISTRITAL DE COPORAQUE</t>
  </si>
  <si>
    <t>MEJORAMIENTO DE LA TRANSITABILIDAD VEHICULAR Y PEATONAL EN EL CENTRO POBLADO DE MACHUPUENTE; DISTRITO DE COPORAQUE - PROVINCIA DE ESPINAR - DEPARTAMENTO DE CUSCO</t>
  </si>
  <si>
    <t>2. Ejecución Física.
3. Supervisión.</t>
  </si>
  <si>
    <t xml:space="preserve">ADQUISICION DE MINICARGADOR, VOLQUETE, RETROEXCAVADORA Y CARGADOR FRONTAL; ADEMÁS DE OTROS ACTIVOS EN EL(LA) MUNICIPALIDAD PROVINCIAL DE ESPINAR DISTRITO DE ESPINAR, PROVINCIA ESPINAR, DEPARTAMENTO CUSCO </t>
  </si>
  <si>
    <t>CREACIÓN DE LOS SERVICIOS DE ESPACIOS PÚBLICOS URBANOS EN LA PLAZA DEL BARRIO UNIDAD VECINAL DEL DISTRITO DE ESPINAR DE LA PROVINCIA DE ESPINAR DEL DEPARTAMENTO DE CUSCO</t>
  </si>
  <si>
    <t xml:space="preserve">RECUPERACIÓN DEL SERVICIO DE MOVILIDAD URBANA EN TRES (03) CALLES DE LAS VÍAS LOCALES DEL BARRIO UNIDAD VECINAL DE CENTRO POBLADO YAURI DISTRITO DE ESPINAR DE LA PROVINCIA DE ESPINAR DEL DEPARTAMENTO DE CUSCO </t>
  </si>
  <si>
    <t xml:space="preserve">ADQUISICION DE CAMION COMPACTADOR, VOLQUETE, CAMION BARANDA Y CONTENEDOR; ADEMÁS DE OTROS ACTIVOS EN EL(LA) SUB GERENCIA DE GESTION AMBIENTAL DE LA MUNICIPALIDAD PROVINCIAL DE ESPINAR, DISTRITO DE ESPINAR, PROVINCIA ESPINAR, DEPARTAMENTO CUSCO </t>
  </si>
  <si>
    <t xml:space="preserve">RENOVACIÓN DE CANAL DE RIEGO; EN EL(LA) TRAMO DEL KM 9+880 AL KM 10+926 DE LA LÍNEA PRINCIPAL DE LA IRRIGACIÓN CAÑÓN DE APURÍMAC EN LA COMUNIDAD DE HATUN AYRACCOLLANA DEL DISTRITO DE COPORAQUE, PROVINCIA ESPINAR, DEPARTAMENTO CUSCO </t>
  </si>
  <si>
    <t xml:space="preserve">EXPEDIENTE TÉCNICO </t>
  </si>
  <si>
    <t xml:space="preserve">MEJORAMIENTO DEL SERVICIO DE PROVISIÓN DE AGUA PARA RIEGO EN EL SISTEMA SORA DE LA COMUNIDAD CAMPESINA DE JARUMA ALCCASANA DEL DISTRITO DE PALLPATA DE LA PROVINCIA DE ESPINAR DEL DEPARTAMENTO DE CUSCO </t>
  </si>
  <si>
    <t>MEJORAMIENTO DE LA CARRETERA CON SOLUCIÓN SUPERFICIAL BÁSICA EL TRAMO SANTO DOMINGO-SECTOR SANTA ROSA DEL CENTRO POBLADO HUAYHUAHUASI DEL DISTRITO DE COPORAQUE - PROVINCIA DE ESPINAR - DEPARTAMENTO DE CUSC</t>
  </si>
  <si>
    <t>CREACION DEL SERVICIO DE PROVISIÓN DE AGUA PARA RIEGO EN RESERVORIO RUSTICO EN LOS SECTORES DE LA COMUNIDAD CAMPESINA DE HANCCOCCAHUA MANTURCA DISTRITO DE COPORAQUE DE LA PROVINCIA DE ESPINAR DEL DEPARTAMENTO DE CUSCO</t>
  </si>
  <si>
    <t>MEJORAMIENTO DEL CAMINO VECINAL DEL TRAMO TARUCUYO - TAHUAPALCCA CENTRAL DEL CENTRO POBLADO DE TAHUAPALCCA , DISTRITO DE COPORAQUE - ESPINAR - CUSCO</t>
  </si>
  <si>
    <t>MEJORAMIENTO DEL SERVICIO DE INTERPRETACIÓN CULTURAL DEL MUSEO HISTÓRICO REGIONAL DEL CUSCO, EN LA CASA DE GARCILASO DE LA VEGA, DISTRITO DE CUSCO - PROVINCIA DE CUSCO - DEPARTAMENTO DE CUSCO </t>
  </si>
  <si>
    <t>INSTITUCIONES MUSEALES PÚBLICAS</t>
  </si>
  <si>
    <t>MEJORAMIENTO DE LOS SERVICIOS CULTURALES DEL PATRIMONIO HISTORICO Y CULTURAL EN LA DIRECCION DESCONCENTRADA DE CULTURA CUSCO, PROVINCIA DE CUSCO, DEPARTAMENTO DE CUSCO. </t>
  </si>
  <si>
    <t>FERREÑAFE</t>
  </si>
  <si>
    <t>PITIPO</t>
  </si>
  <si>
    <t>RECUPERACION DEL SERVICIO DE INTERPRETACIÓN CULTURAL EN LA ZONA ARQUEOLOGICA MONUMENTAL BATAN GRANDE (BOSQUE DE POMAC) DE CENTRO POBLADO BATAN GRANDE DISTRITO DE PITIPO DE LA PROVINCIA DE FERREÑAFE DEL DEPARTAMENTO DE LAMBAYEQUE</t>
  </si>
  <si>
    <t>MONUMENTO ARQUEOLÓGICO PREHISPÁNICO (MAP)</t>
  </si>
  <si>
    <t>NASCA</t>
  </si>
  <si>
    <t>EL INGENIO</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</si>
  <si>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</si>
  <si>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CHAVÍN DE HUANTAR</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</si>
  <si>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</si>
  <si>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</si>
  <si>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SAN MARCOS</t>
  </si>
  <si>
    <t>MUNICIPALIDAD DISTRITAL DE SAN MARCOS</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</si>
  <si>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</si>
  <si>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</si>
  <si>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</si>
  <si>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HUAYLAS</t>
  </si>
  <si>
    <t>YURACMARCA</t>
  </si>
  <si>
    <t>MUNICIPALIDAD DISTRITAL DE YURACMARCA</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</si>
  <si>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</si>
  <si>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</si>
  <si>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SAN MIGUEL</t>
  </si>
  <si>
    <t>MINISTERIO DE LA MUJER Y POBLACIONES VULNERABLES</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</si>
  <si>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</si>
  <si>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</si>
  <si>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</si>
  <si>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</si>
  <si>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</si>
  <si>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</si>
  <si>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</si>
  <si>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</si>
  <si>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CENTRO DE ACOGIDA RESIDENCIAL (CAR)</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</si>
  <si>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</si>
  <si>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</si>
  <si>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</si>
  <si>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</si>
  <si>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</si>
  <si>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</si>
  <si>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</si>
  <si>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</si>
  <si>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</si>
  <si>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</si>
  <si>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</si>
  <si>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</si>
  <si>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</si>
  <si>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GRAN CHIMU</t>
  </si>
  <si>
    <t>LUCMA</t>
  </si>
  <si>
    <t>MEJORAMIENTO DEL SERVICIO DE ATENCIÓN DE SALUD BÁSICOS EN LUCMA DE CENTRO POBLADO LUCMA DISTRITO DE LUCMA DE LA PROVINCIA DE GRAN CHIMU DEL DEPARTAMENTO DE LA LIBERTAD</t>
  </si>
  <si>
    <t>1. Documento Equivalente.
2. Ejecución Física.
3. Supervisión.</t>
  </si>
  <si>
    <t>CORONEL CASTAÑEDA</t>
  </si>
  <si>
    <t>CREACION DEL PUENTE CARROZABLE SAN ANTONIO SOBRE EL RIO PALLANCATA, SECTOR ANISO Y OBRAS COMPLEMENTARIAS, DISTRITO DE CORONEL CASTAÑEDA - PARINACOCHAS - AYACUCHO</t>
  </si>
  <si>
    <t>1.Ejecución Física.
2. Supervisión.</t>
  </si>
  <si>
    <t>MEJORAMIENTO DEL SERVICIO DE EDUCACION PRIMARIA Y SERVICIO DE EDUCACIÓN SECUNDARIA EN I.E. 80521 MANUEL ENCARNACION SAAVEDRA GELDRES DISTRITO DE SANTIAGO DE CHUCO DE LA PROVINCIA DE SANTIAGO DE CHUCO DEL DEPARTAMENTO DE LA LIBERTAD</t>
  </si>
  <si>
    <t>LAREDO</t>
  </si>
  <si>
    <t>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t>
  </si>
  <si>
    <t>VIRÚ</t>
  </si>
  <si>
    <t>MEJORAMIENTO DEL SERVICIO DE EDUCACIÓN INICIAL, SERVICIO DE EDUCACION PRIMARIA Y SERVICIO DE EDUCACIÓN SECUNDARIA EN I.E. VIRU DISTRITO DE VIRU DE LA PROVINCIA DE VIRU DEL DEPARTAMENTO DE LA LIBERTAD.</t>
  </si>
  <si>
    <t>PATAZ</t>
  </si>
  <si>
    <t>HUANCASPATA</t>
  </si>
  <si>
    <t>MUNICIPALIDAD DISTRITAL HUANCASPATA</t>
  </si>
  <si>
    <t>MEJORAMIENTO Y AMPLIACIÓN DEL SERVICIO DE AGUA POTABLE Y ALCANTARILLADO DEL CENTRO POBLADO DE HUANCASPATA, DISTRITO DE HUANCASPATA, PROVINCIA DE PATAZ, DEPARTAMENTO DE LA LIBERTAD (Cód. Idea: 302775)</t>
  </si>
  <si>
    <t>TAYABAMBA</t>
  </si>
  <si>
    <t>MEJORAMIENTO Y AMPLIACION DE ATENCIÓN DE SERVICIOS DE SALUD HOSPITALARIOS EN HOSPITAL PROVINCIAL DE TAYABAMBA DISTRITO DE TAYABAMBA DE LA PROVINCIA DE PATAZ DEL DEPARTAMENTO DE LA LIBERTAD</t>
  </si>
  <si>
    <t>JULCAN</t>
  </si>
  <si>
    <t>MEJORAMIENTO Y AMPLIACION DE LOS SERVICIOS DE SALUD DEL HOSPITAL PROVINCIAL DE JULCAN DISTRITO DE JULCAN - PROVINCIA DE JULCAN - DEPARTAMENTO DE LA LIBERTAD</t>
  </si>
  <si>
    <t>MEJORAMIENTO DEL SERVICIO DE EDUCACIÓN INICIAL EN I.E. 02 ANGELITOS DE JESUS , I.E. CUNA - 01 DE CENTRO POBLADO ABANCAY DISTRITO DE ABANCAY DE LA PROVINCIA DE ABANCAY DEL DEPARTAMENTO DE APURIMAC</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</si>
  <si>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</si>
  <si>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MEJORAMIENTO DEL SERVICIO DE EDUCACIÓN SECUNDARIA EN I.E. NUESTRO SEÑOR DE LA MISERICORDIA DISTRITO DE LUCMA DE LA PROVINCIA DE GRAN CHIMU DEL DEPARTAMENTO DE LA LIBERTAD</t>
  </si>
  <si>
    <t>1. Expediente Técnico.
2. Ejecución Física.</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</si>
  <si>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</si>
  <si>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AMARILIS - CHURUBAMBA - SANTA MARIA DEL VALLE</t>
  </si>
  <si>
    <t>COEJECUCIÓN MVCS-PNVR / GR. HUANUCO</t>
  </si>
  <si>
    <t xml:space="preserve">MEJORAMIENTO DE VIVIENDA RURAL EN LOS CC.PP. CANCALLA, CERRO ALEGRE, SAN SEBASTIAN DE SHISMAY, PALTAYNIOG, MACHAYBAMBA - AMARILIS, CC.PP. SHOGUIH, SAN MIGUEL DE CHOGOBAMBA, SAN JUAN DE ICNA, ÑAUPAMARCA, MARCAPUYAN, INFIERNILLO, PICHUY – CHURUBAMBA, CC.PP. SANTA ROSA DE PAMPA MACHAY, CUTAPALLA, SAN PABLO DE BORUNDA, SANTA ISABEL Y QUEROCOCHA- SANTA MARIA DEL VALLE - PROVINCIA DE HUANUCO Y DEPARTAMENTO DE HUÁNUCO </t>
  </si>
  <si>
    <t>VIVIENDA</t>
  </si>
  <si>
    <t>1. Expediente Técnico.
2. Ejecución de Obra.
3. Supervisión.</t>
  </si>
  <si>
    <t>YANAHUANCA - CHACAYAN - SAN PEDRO DE PILLAO - VILCABAMBA</t>
  </si>
  <si>
    <t>COEJECUCIÓN MVCS-PNVR / GR. PASCO</t>
  </si>
  <si>
    <t>MEJORAMIENTO DE VIVIENDA RURAL EN LOS CC.PP. DE SAN ANTONIO DE QUECHCHA, SANTA CRUZ DE CONDORCAYAN, QUISHUARCANCHA, PICHUICANCHA, MURMUNIA-DISTRITO VILCABAMBA, LOS CC.PP. DE ANDAHUAYLA, MANTACOCHA, CULQUIPUCRO-DISTRITO DE SAN PEDRO DE PILLAO, LOS CC.PP. DE UNTUPUQUIO, ISCAYCOCHA, GORGORIN, LOMA UNISH-DISTRITO CHACAYAN Y LOS CC.PP. DE CONDOR GAYAN, CHARQUICANCHA, PUMAPACHUPAN, TUCTOHUACHANGA, TAMBOPAMPA, CARHUANCHO, CACHIPAMPA, DOCE DE OCTUBRE, ANDACHACA, POMAYAROS, ALPAMARCA, HUANCAMACAY, PICHUPATA, RODEO, PUCA YACUDISTRITO DE  ANAHUANCA- PROVINCIA DANIEL ALCIDES CARRION Y DEPARTAMENTO DE PASCO</t>
  </si>
  <si>
    <t>SANCHEZ CARRIÓN</t>
  </si>
  <si>
    <t>HUAMACHUCO</t>
  </si>
  <si>
    <t>CONSTRUCCION DE PUENTE; EN EL(LA) RUTA NACIONAL PE-10B - EMP. PE -10C, TRAMO: SAUSACOCHA - PALLAR - CALEMAR DISTRITO DE HUAMACHUCO, PROVINCIA SANCHEZ CARRION, DEPARTAMENTO LA LIBERTAD</t>
  </si>
  <si>
    <t>AULAS DE INNOVACIÓN PEDAGÓGICA AMPLIACIÓN MARGINAL DE CONSTRUCCIÓN DE AULAS DE INNOVACIÓN PEDAGÓGICAS (AIP) DE 115 LOCALES EDUCATIVOS (LL.EE) EN LIMA METROPOLITANA</t>
  </si>
  <si>
    <r>
      <t>CREACIÓN</t>
    </r>
    <r>
      <rPr>
        <sz val="11"/>
        <color rgb="FF000000"/>
        <rFont val="Calibri"/>
        <family val="2"/>
      </rPr>
      <t xml:space="preserve"> DEL SERVICIO EDUCATIVO ESPECIALIZADO PARA ALUMNOS DE SEGUNDO GRADO DE SECUNDARIA DE EDUCACIÓN BÁSICA REGULAR CON ALTO DESEMPEÑO ACADÉMICO DE LA REGIÓN PUNO</t>
    </r>
  </si>
  <si>
    <t xml:space="preserve">1. Estudio de Preinversión. 
2.Expediente Técnico. 
3. Ejecución Física. </t>
  </si>
  <si>
    <t>COCHABAMBA</t>
  </si>
  <si>
    <t>MUNICIPALIDAD DISTRITAL DE COCHABAMBA</t>
  </si>
  <si>
    <t>“MEJORAMIENTO Y AMPLIACION DEL SERVICIO DE AGUA POTABLE RURAL Y CREACION DEL SERVICIO DE ALCANTARILLADO U OTRAS FORMAS DE DISPOSICIÓN SANITARIA DE EXCRETAS EN LAS LOCALIDADES DE HUANCHUY, CULLASH IRCA Y PASHUL DEL DISTRITO DE COCHABAMBA DE LA PROVINCIA DE HUARAZ DEL DEPARTAMENTO DE ANCASH”</t>
  </si>
  <si>
    <t xml:space="preserve">1. Ejecución Física.
2. Supervisión.
</t>
  </si>
  <si>
    <t>ANCASSH</t>
  </si>
  <si>
    <t>LA MERCED</t>
  </si>
  <si>
    <t>MUNICIPALIDAD DISTRITAL DE LA MERCED</t>
  </si>
  <si>
    <t>AMPLIACION DE LOS SERVICIOS OPERATIVOS O MISIONALES INSTITUCIONALES EN CASA DE LA CULTURA DE LA MERCED EN EL DISTRITO DE LA MERCED DE LA PROVINCIA DE AIJA DEL DEPARTAMENTO DE ANCASH</t>
  </si>
  <si>
    <t xml:space="preserve">1. Ejecución Física de Obra. 
2. Supervisión.
</t>
  </si>
  <si>
    <t>MEJORAMIENTO DE LOS SERVICIOS DE ESPACIOS PÚBLICOS URBANOS EN LA PLAZA DE ARMAS DE LA MERCED DISTRITO DE LA MERCED DE LA PROVINCIA DE AIJA DEL DEPARTAMENTO DE ANCASH</t>
  </si>
  <si>
    <t>OCROS</t>
  </si>
  <si>
    <t>MUNICIPALIDAD PROVINCIAL DE OCROS</t>
  </si>
  <si>
    <t>MEJORAMIENTO DEL SERVICIO DE MOVILIDAD URBANA EN EL JR. BOLIVAR CUADRA 5 Y CUADRA 6, JR. GRAU CUADRA 2 Y CUADRA 4, JR. S/N 001 CUADRA 1 Y PROGRESO CUADRA 3 DEL DISTRITO DE OCROS DE LA PROVINCIA DE OCROS DEL DEPARTAMENTO DE ANCASH</t>
  </si>
  <si>
    <t>CREACION DE LOS SERVICIOS BIBLIOTECARIOS EN EL LOCAL MUNICIPAL DE LA LOCALIDAD DE OCROS DISTRITO DE OCROS DE LA PROVINCIA DE OCROS DEL DEPARTAMENTO DE ANCASH</t>
  </si>
  <si>
    <t>SERVICIOS BIBLIOTECARIOS</t>
  </si>
  <si>
    <t xml:space="preserve">1. Expediente Técnico.
2. Ejecución Física.
3. Supervisión.
</t>
  </si>
  <si>
    <t>GOBIERNO REGIONAL DE LAMBAYEQUE</t>
  </si>
  <si>
    <t>MEJORAMIENTO Y AMPLIACIÓN DEL COMPLEJO DEPORTIVO ELÍAS AGUIRRE DISTRITO DE CHICLAYO DE LA PROVINCIA DE CHICLAYO DEL DEPARTAMENTO DE LAMBAYEQUE (COD IDEA: 303619)</t>
  </si>
  <si>
    <t>DEPORTE DE COMPETENCIA</t>
  </si>
  <si>
    <t>1. Estudio de Preinversión. 
2. Expediente Técnico.
3. Ejecución Física.
4. Supervisión.</t>
  </si>
  <si>
    <t>ETEN</t>
  </si>
  <si>
    <t>CREACION DEL SERVICIO EDUCATIVO ESPECIALIZADO PARA ALUMNOS DE SEGUNDO GRADO DE SECUNDARIA DE EDUCACION BASICA REGULAR CON ALTO DESEMPEÑO ACADEMICO DE LA REGION LAMBAYEQUE</t>
  </si>
  <si>
    <t>1. Expediente Técnico
2.Ejecución física
3. Supervisión
4. Liquidación</t>
  </si>
  <si>
    <t>MEJORAMIENTO DE LOS SERVICIOS EDUCACIÓN SUPERIOR PEDAGÓGICA EN INSTITUTO PEDAGÓGICO PUBLICO SAGRADO CORAZÓN DE JESÚS, DISTRITO DE JOSE LEONARDO ORTIZ DE LA PROVINCIA DE CHICLAYO DEL DEPARTAMENTO DE LAMBAYEQUE</t>
  </si>
  <si>
    <t>LA CONVENCION</t>
  </si>
  <si>
    <t>INKAWASI</t>
  </si>
  <si>
    <t>MUNICIPALIDAD DISTRITAL DE INKAWASI</t>
  </si>
  <si>
    <t>MEJORAMIENTO Y AMPLIACION DEL SERVICIO DE PROVISIÓN DE AGUA PARA RIEGO EN REVOLUCION, LIMONPUQUIO, TUAYMA, CHANCABAMBA Y HUARANCALQUI DE CENTRO POBLADO AMAYBAMBA DISTRITO DE INKAWASI DE LA PROVINCIA DE LA CONVENCION DEL DEPARTAMENTO DE CUSCO</t>
  </si>
  <si>
    <t>AZÁNGARO</t>
  </si>
  <si>
    <t>ACHAYA</t>
  </si>
  <si>
    <t>MUNICIPALIDAD DISTRITAL DE ACHAYA</t>
  </si>
  <si>
    <t>MEJORAMIENTO DEL SERVICIO DE LIMPIEZA PÚBLICA EN LA LOCALIDAD DE ACHAYA   DISTRITO DE ACHAYA DE LA PROVINCIA DE AZANGARO DEL DEPARTAMENTO DE PUNO (CÓD IDEA: 354602)</t>
  </si>
  <si>
    <t>GESTIÓN INTEGRAL DE LA CALIDAD AMBIENTAL</t>
  </si>
  <si>
    <t>1. Estudio de Preinversión. 
2. Expediente Técnico.
3. Ejecución Física.
4. Supervisión
5. Liquidación</t>
  </si>
  <si>
    <t>MEJORAMIENTO DE LOS SERVICIOS OPERATIVOS O MISIONALES INSTITUCIONALES DE LA UNIDAD DE MAESTRANZA DE LA MUNICIPALIDAD DISTRITAL DE ACHAYA, DISTRITO DE ACHAYA DE LA PROVINCIA DE AZÁNGARO DEL DEPARTAMENTO DE PUNO (CÓD IDEA: 377288)</t>
  </si>
  <si>
    <t>VILQUE</t>
  </si>
  <si>
    <t>MUNICIPALIDAD DISTRITAL DE VILQUE</t>
  </si>
  <si>
    <t>AMPLIACIÓN MARGINAL DE LA EDIFICACIÓN DE LA INSTITUCIÓN EDUCATIVA PRIMARIA N.° 70734 DE LA LOCALIDAD DE COTAÑA, DISTRITO DE VILQUE, PROVINCIA Y DEPARTAMENTO DE PUNO. (Cód. Idea: 360986)</t>
  </si>
  <si>
    <t>AMPLIACIÓN MARGINAL DE LA EDIFICACIÓN DE LA INSTITUCIÓN EDUCATIVA PRIMARIA N.° 70733 DE LA LOCALIDAD DE YANARICO, DISTRITO DE VILQUE, PROVINCIA Y DEPARTAMENTO DE PUNO (Cód. Idea: 377386)</t>
  </si>
  <si>
    <t>MUNICIPALIDAD PROVINCIAL DE LAMPA</t>
  </si>
  <si>
    <t>MEJORAMIENTO DEL SERVICIO DE EDUCACIÓN INICIAL EN I.E. NUEVA ESPERANZA DISTRITO DE LAMPA DE LA PROVINCIA DE LAMPA DEL DEPARTAMENTO DE PUNO (Cód. Idea: 246183)</t>
  </si>
  <si>
    <t>MEJORAMIENTO DEL SERVICIO DE INOCUIDAD AGROPECUARIA EN LA CADENA PRODUCTIVA DE LA LECHE EN LAS COMUNIDADES DE LA PROVINCIA DE LAMPA DISTRITO DE LAMPA DE LA PROVINCIA DE LAMPA DEL DEPARTAMENTO DE PUNO (Cód. Idea: 254851)</t>
  </si>
  <si>
    <t>INOCUIDAD AGROPECUARIA</t>
  </si>
  <si>
    <t>SAN JOSÉ</t>
  </si>
  <si>
    <t>MUNICIPALIDAD DISTRITAL DE SAN JOSÉ</t>
  </si>
  <si>
    <t>MEJORAMIENTO DE LOS SERVICIOS OPERATIVOS MISIONALES INSTITUCIONALES EN
EL AREA DE EQUIPO MECANICO DE LA MUNICIPALIDADAD DISTRITAL DE SAN JOSE DE
LA PROVINCIA DE AZANGARO DEPARTAMENTO PUNO</t>
  </si>
  <si>
    <t>RECUPERACION DE LOS SERVICIOS TURÍSTICOS PÚBLICOS EN RECURSOS TURÍSTICOS EN MUELLE DE HUANCHACO DISTRITO DE HUANCHACO DE LA PROVINCIA DE TRUJILLO DEL DEPARTAMENTO DE LA LIBERTAD</t>
  </si>
  <si>
    <t>1. Expediente Técnico
2. Ejecución Física
3. Supervisión
4. Liquidación</t>
  </si>
  <si>
    <t xml:space="preserve">TAYABAMBA </t>
  </si>
  <si>
    <t>MEJORAMIENTO DEL SERVICIO DE EDUCACION PRIMARIA Y SERVICIO DE EDUCACIÓN SECUNDARIA EN I.E. 80428 SAN JOSE DE CENTRO POBLADO UCRUMARCA DISTRITO DE TAYABAMBA DE LA PROVINCIA DE PATAZ DEL DEPARTAMENTO DE LA LIBERTAD</t>
  </si>
  <si>
    <t>PACASMAYO</t>
  </si>
  <si>
    <t>MEJORAMIENTO DEL SERVICIO DE EDUCACION PRIMARIA EN I.E. 80405 OCTAVIO MONGRUT GIRALDO DE CENTRO POBLADO PACASMAYO DISTRITO DE PACASMAYO DE LA PROVINCIA DE PACASMAYO DEL DEPARTAMENTO DE LA LIBERTAD</t>
  </si>
  <si>
    <t>*Actualización al: 12 de agosto</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</si>
  <si>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</si>
  <si>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</si>
  <si>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</si>
  <si>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</si>
  <si>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POR PRIORIZAR del proyecto y designa al Comité Especial.</t>
  </si>
  <si>
    <t>Por Priorizar: Proyectos identificados por las Endidades Públicas para su realización mediante OXI</t>
  </si>
  <si>
    <t>Idea: Proyectos con voluntad política que pueden ser formulados por la entidad pública o como iniciativa privada.</t>
  </si>
  <si>
    <t>3/.Tipo de Inversión:</t>
  </si>
  <si>
    <t>Actividad: Viviendad rurales (MVCS). NO INVIERTE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</si>
</sst>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S/&quot;\ #,##0;[Red]\-&quot;S/&quot;\ #,##0"/>
    <numFmt numFmtId="44" formatCode="_-&quot;S/&quot;\ * #,##0.00_-;\-&quot;S/&quot;\ * #,##0.00_-;_-&quot;S/&quot;\ * &quot;-&quot;??_-;_-@_-"/>
    <numFmt numFmtId="164" formatCode="&quot;S/&quot;\ #,##0.0"/>
    <numFmt numFmtId="165" formatCode="&quot;S/&quot;\ #,##0.0;\-&quot;S/&quot;\ #,##0.0"/>
    <numFmt numFmtId="166" formatCode="_-&quot;S/&quot;\ * #,##0_-;\-&quot;S/&quot;\ * #,##0_-;_-&quot;S/&quot;\ * &quot;-&quot;??_-;_-@_-"/>
  </numFmts>
  <fonts count="30" x14ac:knownFonts="1">
    <font>
      <sz val="11"/>
      <color theme="1"/>
      <name val="Aptos Narrow"/>
      <family val="2"/>
      <scheme val="minor"/>
    </font>
    <font>
      <sz val="11"/>
      <color theme="1"/>
      <name val="Aptos Narrow"/>
      <family val="2"/>
      <scheme val="minor"/>
    </font>
    <font>
      <b/>
      <sz val="11"/>
      <color theme="0"/>
      <name val="Aptos Narrow"/>
      <family val="2"/>
      <scheme val="minor"/>
    </font>
    <font>
      <b/>
      <sz val="24"/>
      <color theme="1"/>
      <name val="Calibri"/>
      <family val="2"/>
    </font>
    <font>
      <b/>
      <vertAlign val="superscript"/>
      <sz val="24"/>
      <color theme="1"/>
      <name val="Calibri"/>
      <family val="2"/>
    </font>
    <font>
      <b/>
      <sz val="18"/>
      <color theme="1"/>
      <name val="Calibri"/>
      <family val="2"/>
    </font>
    <font>
      <b/>
      <sz val="12"/>
      <color theme="0"/>
      <name val="Aptos Narrow"/>
      <family val="2"/>
      <scheme val="minor"/>
    </font>
    <font>
      <b/>
      <vertAlign val="superscript"/>
      <sz val="12"/>
      <color theme="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
      <sz val="11"/>
      <name val="Aptos Display"/>
      <family val="2"/>
      <scheme val="major"/>
    </font>
    <font>
      <sz val="10"/>
      <name val="Aptos Narrow"/>
      <family val="2"/>
      <scheme val="minor"/>
    </font>
    <font>
      <sz val="10"/>
      <color theme="1"/>
      <name val="Aptos Narrow"/>
      <family val="2"/>
      <scheme val="minor"/>
    </font>
    <font>
      <sz val="11"/>
      <color theme="1"/>
      <name val="Aptos Display"/>
      <family val="2"/>
      <scheme val="major"/>
    </font>
    <font>
      <sz val="10"/>
      <name val="Calibri Light"/>
      <family val="2"/>
    </font>
    <font>
      <sz val="10"/>
      <color theme="1"/>
      <name val="Calibri Light"/>
      <family val="2"/>
    </font>
    <font>
      <sz val="11"/>
      <name val="Calibri"/>
      <family val="2"/>
    </font>
    <font>
      <sz val="11"/>
      <name val="Arial Narrow"/>
      <family val="2"/>
    </font>
    <font>
      <sz val="11"/>
      <color theme="1"/>
      <name val="Arial Narrow"/>
      <family val="2"/>
    </font>
    <font>
      <sz val="11"/>
      <color theme="1"/>
      <name val="Calibri"/>
      <family val="2"/>
    </font>
    <font>
      <u/>
      <sz val="10"/>
      <color theme="1"/>
      <name val="Aptos Narrow"/>
      <family val="2"/>
      <scheme val="minor"/>
    </font>
    <font>
      <sz val="10"/>
      <color theme="1"/>
      <name val="Calibri"/>
      <family val="2"/>
    </font>
    <font>
      <sz val="10"/>
      <color rgb="FF000000"/>
      <name val="Calibri"/>
      <family val="2"/>
    </font>
    <font>
      <sz val="11"/>
      <color rgb="FF000000"/>
      <name val="Calibri"/>
      <family val="2"/>
    </font>
    <font>
      <sz val="12"/>
      <color rgb="FF000000"/>
      <name val="Calibri"/>
      <family val="2"/>
    </font>
    <font>
      <sz val="9"/>
      <color theme="1"/>
      <name val="Aptos Narrow"/>
      <family val="2"/>
      <scheme val="minor"/>
    </font>
    <font>
      <sz val="9"/>
      <color rgb="FF000000"/>
      <name val="Aptos Narrow"/>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s>
  <cellStyleXfs count="5">
    <xf numFmtId="0" fontId="0" fillId="0" borderId="0"/>
    <xf numFmtId="44" fontId="1" fillId="0" borderId="0" applyFont="0" applyFill="0" applyBorder="0" applyAlignment="0" applyProtection="0"/>
    <xf numFmtId="0" fontId="9" fillId="0" borderId="0" applyNumberFormat="0" applyFill="0" applyBorder="0" applyAlignment="0" applyProtection="0"/>
    <xf numFmtId="0" fontId="20" fillId="0" borderId="0"/>
    <xf numFmtId="0" fontId="20" fillId="0" borderId="0"/>
  </cellStyleXfs>
  <cellXfs count="76">
    <xf numFmtId="0" fontId="0" fillId="0" borderId="0" xfId="0"/>
    <xf numFmtId="0" fontId="3"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quotePrefix="1" applyFont="1" applyFill="1" applyBorder="1" applyAlignment="1">
      <alignment horizontal="center" vertical="center" wrapText="1"/>
    </xf>
    <xf numFmtId="0" fontId="10" fillId="0" borderId="1" xfId="2" applyFont="1" applyFill="1" applyBorder="1" applyAlignment="1">
      <alignment horizontal="center" vertical="center" wrapText="1"/>
    </xf>
    <xf numFmtId="0" fontId="0" fillId="0" borderId="0" xfId="0" applyAlignment="1">
      <alignment wrapText="1"/>
    </xf>
    <xf numFmtId="0" fontId="9" fillId="0" borderId="1" xfId="2" applyFill="1" applyBorder="1" applyAlignment="1">
      <alignment horizontal="center" vertical="center"/>
    </xf>
    <xf numFmtId="166" fontId="8" fillId="0" borderId="1" xfId="1" applyNumberFormat="1" applyFont="1" applyFill="1" applyBorder="1" applyAlignment="1">
      <alignment horizontal="center" vertical="center" wrapText="1"/>
    </xf>
    <xf numFmtId="0" fontId="0" fillId="5" borderId="0" xfId="0" applyFill="1"/>
    <xf numFmtId="0" fontId="26" fillId="0" borderId="0" xfId="0" applyFont="1"/>
    <xf numFmtId="0" fontId="13" fillId="0" borderId="0" xfId="0" applyFont="1" applyAlignment="1">
      <alignment horizontal="center" vertical="center" wrapText="1"/>
    </xf>
    <xf numFmtId="0" fontId="0" fillId="0" borderId="0" xfId="0" applyAlignment="1">
      <alignment horizontal="center"/>
    </xf>
    <xf numFmtId="0" fontId="2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64" fontId="11"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11" fillId="0" borderId="1" xfId="0" applyFont="1" applyBorder="1" applyAlignment="1">
      <alignment horizontal="center" vertical="center" wrapText="1" readingOrder="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4" fontId="0" fillId="0" borderId="1" xfId="0" applyNumberForma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164" fontId="14"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8" fillId="0" borderId="1" xfId="0" applyFont="1" applyBorder="1" applyAlignment="1">
      <alignment horizontal="center" vertical="top" wrapText="1"/>
    </xf>
    <xf numFmtId="0" fontId="8"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1" fillId="0" borderId="1" xfId="3" applyFont="1" applyBorder="1" applyAlignment="1">
      <alignment horizontal="center" vertical="center" wrapText="1"/>
    </xf>
    <xf numFmtId="0" fontId="11" fillId="0" borderId="1"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14" fillId="0" borderId="2" xfId="0" applyFont="1" applyBorder="1" applyAlignment="1">
      <alignment horizontal="center" vertical="center" wrapText="1" readingOrder="1"/>
    </xf>
    <xf numFmtId="0" fontId="14" fillId="0" borderId="2" xfId="3" applyFont="1" applyBorder="1" applyAlignment="1">
      <alignment horizontal="center" vertical="center" wrapText="1"/>
    </xf>
    <xf numFmtId="164" fontId="0" fillId="0" borderId="2" xfId="0" applyNumberFormat="1" applyBorder="1" applyAlignment="1">
      <alignment horizontal="center" vertical="center" wrapText="1"/>
    </xf>
    <xf numFmtId="0" fontId="14" fillId="0" borderId="2" xfId="0" quotePrefix="1" applyFont="1" applyBorder="1" applyAlignment="1">
      <alignment horizontal="center" vertical="center" wrapText="1"/>
    </xf>
    <xf numFmtId="0" fontId="0" fillId="0" borderId="2" xfId="0"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readingOrder="1"/>
    </xf>
    <xf numFmtId="0" fontId="14" fillId="0" borderId="1" xfId="3"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quotePrefix="1" applyFont="1" applyBorder="1" applyAlignment="1">
      <alignment horizontal="center" vertical="center" wrapText="1"/>
    </xf>
    <xf numFmtId="0" fontId="0" fillId="0" borderId="1" xfId="0" applyBorder="1" applyAlignment="1">
      <alignment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xf>
    <xf numFmtId="16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8" fillId="0" borderId="1" xfId="0" applyFont="1" applyBorder="1" applyAlignment="1">
      <alignment horizontal="center" vertical="center" wrapText="1" readingOrder="1"/>
    </xf>
    <xf numFmtId="0" fontId="11" fillId="0" borderId="1" xfId="0" applyFont="1" applyBorder="1" applyAlignment="1">
      <alignment horizont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1" fillId="0" borderId="1" xfId="4" applyFont="1" applyBorder="1" applyAlignment="1">
      <alignment horizontal="center" vertical="center" wrapText="1"/>
    </xf>
    <xf numFmtId="0" fontId="22" fillId="0" borderId="1" xfId="3" applyFont="1" applyBorder="1" applyAlignment="1">
      <alignment horizontal="center"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wrapText="1" readingOrder="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164" fontId="8" fillId="0" borderId="3"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6" fontId="25" fillId="0" borderId="1" xfId="0" applyNumberFormat="1" applyFont="1" applyBorder="1" applyAlignment="1">
      <alignment horizontal="center" vertical="center" wrapText="1" readingOrder="1"/>
    </xf>
  </cellXfs>
  <cellStyles count="5">
    <cellStyle name="Hipervínculo" xfId="2" builtinId="8"/>
    <cellStyle name="Moneda" xfId="1" builtinId="4"/>
    <cellStyle name="Normal" xfId="0" builtinId="0"/>
    <cellStyle name="Normal 4" xfId="4" xr:uid="{14A12691-221A-40C4-96C7-635E2D4C7A2B}"/>
    <cellStyle name="Normal 6" xfId="3" xr:uid="{78BC303E-7622-4116-A35E-9F1F8F3F2B65}"/>
  </cellStyles>
  <dxfs count="23">
    <dxf>
      <font>
        <b val="0"/>
        <i val="0"/>
        <strike val="0"/>
        <condense val="0"/>
        <extend val="0"/>
        <outline val="0"/>
        <shadow val="0"/>
        <u val="none"/>
        <vertAlign val="baseline"/>
        <sz val="11"/>
        <color auto="1"/>
        <name val="Aptos Narrow"/>
        <family val="2"/>
        <scheme val="minor"/>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numFmt numFmtId="165" formatCode="&quot;S/&quot;\ #,##0.0;\-&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C4876A-B084-4A98-992F-0A760C5722F4}" name="Tabla24" displayName="Tabla24" ref="A2:S521" totalsRowShown="0" headerRowDxfId="22" headerRowBorderDxfId="21" tableBorderDxfId="20" totalsRowBorderDxfId="19">
  <autoFilter ref="A2:S521" xr:uid="{AB17B1A5-C3CD-4C5F-A519-80E5EFC05857}"/>
  <tableColumns count="19">
    <tableColumn id="1" xr3:uid="{C188CD37-4454-4635-B448-E01C45C156FB}" name="N°" dataDxfId="18"/>
    <tableColumn id="2" xr3:uid="{18CA4132-3148-4577-9FC7-BF7D7E34C3C9}" name="FASE OXI 2/." dataDxfId="17"/>
    <tableColumn id="3" xr3:uid="{C0B601E8-5AC5-4C87-8A3F-301B481239D3}" name="TIPO DE INVERSIÓN 3/." dataDxfId="16"/>
    <tableColumn id="4" xr3:uid="{1C4F03F7-E9B3-45B3-B5F7-B9E11B0843E1}" name="ÚLTIMO NIVEL DE ESTUDIO" dataDxfId="15"/>
    <tableColumn id="5" xr3:uid="{DE20B181-BE80-43BB-A1E3-886FF5DEC11C}" name="NIVEL DE GOBIERNO" dataDxfId="14"/>
    <tableColumn id="6" xr3:uid="{F8AD3115-5D57-4688-B54F-5F80B8BCC23B}" name="DEPARTAMENTO" dataDxfId="13"/>
    <tableColumn id="7" xr3:uid="{D2A91B63-5A8C-412D-BBD8-4FA8F60A6604}" name="PROVINCIA" dataDxfId="12"/>
    <tableColumn id="8" xr3:uid="{8A8DA1EA-182E-4EC2-8204-C49293044375}" name="DISTRITO" dataDxfId="11"/>
    <tableColumn id="9" xr3:uid="{E50A6F32-2EE6-47EE-B6BD-8E3E5EFB9FC6}" name="ENTIDAD" dataDxfId="10"/>
    <tableColumn id="10" xr3:uid="{DB10D45A-BEFB-4375-AA0A-2ED1340636D7}" name="LINK _x000a_WEB" dataDxfId="9" dataCellStyle="Hipervínculo">
      <calculatedColumnFormula>HYPERLINK("https://ofi5.mef.gob.pe/ssi/Ssi/Index?codigo="&amp;K3&amp;"&amp;tipo=2",K3)</calculatedColumnFormula>
    </tableColumn>
    <tableColumn id="11" xr3:uid="{D6836ED5-C8A7-4C89-9E4C-B75E434B1720}" name="CODIGO SNIP/_x000a_INVIERTE.PE/ CÓDIGO IDEA" dataDxfId="8"/>
    <tableColumn id="12" xr3:uid="{242936E2-C5F4-4F34-BAAF-1AC5347CB626}" name="NOMBRE DEL PROYECTO" dataDxfId="7"/>
    <tableColumn id="13" xr3:uid="{B5762499-710D-4081-86A5-192B09A45387}" name="FUNCIÓN" dataDxfId="6"/>
    <tableColumn id="14" xr3:uid="{3C183652-1522-419B-9A1B-29CD2895464C}" name="TIPOLOGIA" dataDxfId="5"/>
    <tableColumn id="15" xr3:uid="{31243687-D91A-4AD0-9540-55788FF39BC7}" name="MONTO DE INVERSIÓN REFERENCIAL" dataDxfId="4"/>
    <tableColumn id="16" xr3:uid="{E0D4E217-375B-4F0A-BDE1-6A585DBAE4C8}" name="MONTO S/ M" dataDxfId="3"/>
    <tableColumn id="17" xr3:uid="{DED04C9C-8064-49A5-B692-72CA41CC13C0}" name="RANGO DE INVERSIÓN" dataDxfId="2"/>
    <tableColumn id="18" xr3:uid="{6AB599EC-EF4A-4F41-9CA8-7F7255F546AE}" name="TOPE CIPRL 2025" dataDxfId="1"/>
    <tableColumn id="20" xr3:uid="{9DE7ABB4-81BE-4C4B-9401-D43A2888277C}" name="NECESIDAD DE FINANCIAMIENTO Y EJECUCIÓN, BAJO OXI"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E8DC-D14D-4574-B330-AF8A72175E35}">
  <sheetPr>
    <tabColor rgb="FF92D050"/>
    <pageSetUpPr autoPageBreaks="0"/>
  </sheetPr>
  <dimension ref="A1:S531"/>
  <sheetViews>
    <sheetView showGridLines="0" tabSelected="1" zoomScale="59" zoomScaleNormal="59" workbookViewId="0">
      <pane ySplit="2" topLeftCell="A513" activePane="bottomLeft" state="frozen"/>
      <selection pane="bottomLeft" activeCell="J527" sqref="J527"/>
    </sheetView>
  </sheetViews>
  <sheetFormatPr baseColWidth="10" defaultColWidth="11.42578125" defaultRowHeight="15" x14ac:dyDescent="0.25"/>
  <cols>
    <col min="1" max="1" width="7.5703125" customWidth="1"/>
    <col min="2" max="2" width="21.28515625" customWidth="1"/>
    <col min="3" max="3" width="32.140625" customWidth="1"/>
    <col min="4" max="4" width="25.28515625" style="8" customWidth="1"/>
    <col min="5" max="5" width="31" customWidth="1"/>
    <col min="6" max="6" width="24.5703125" customWidth="1"/>
    <col min="7" max="7" width="22.28515625" customWidth="1"/>
    <col min="8" max="8" width="23.28515625" customWidth="1"/>
    <col min="9" max="9" width="31.85546875" customWidth="1"/>
    <col min="10" max="10" width="19.7109375" customWidth="1"/>
    <col min="11" max="11" width="23.5703125" style="12" customWidth="1"/>
    <col min="12" max="12" width="106.5703125" style="12" customWidth="1"/>
    <col min="13" max="13" width="25.7109375" style="14" customWidth="1"/>
    <col min="14" max="14" width="39.7109375" style="14" customWidth="1"/>
    <col min="15" max="15" width="27.140625" customWidth="1"/>
    <col min="16" max="16" width="21.42578125" customWidth="1"/>
    <col min="17" max="17" width="27.28515625" customWidth="1"/>
    <col min="18" max="18" width="25.28515625" customWidth="1"/>
    <col min="19" max="19" width="44.7109375" customWidth="1"/>
  </cols>
  <sheetData>
    <row r="1" spans="1:19" ht="30" customHeight="1" x14ac:dyDescent="0.25">
      <c r="A1" s="1" t="s">
        <v>0</v>
      </c>
      <c r="B1" s="2"/>
      <c r="C1" s="2"/>
      <c r="D1" s="2"/>
      <c r="E1" s="2"/>
      <c r="F1" s="2"/>
      <c r="G1" s="2"/>
      <c r="H1" s="2"/>
      <c r="I1" s="2"/>
      <c r="J1" s="2"/>
      <c r="K1" s="2"/>
      <c r="L1" s="2"/>
      <c r="M1" s="3"/>
      <c r="N1" s="3"/>
      <c r="O1" s="2"/>
      <c r="P1" s="2"/>
      <c r="Q1" s="2"/>
      <c r="R1" s="2"/>
      <c r="S1" s="2"/>
    </row>
    <row r="2" spans="1:19" ht="54.95" customHeight="1" x14ac:dyDescent="0.25">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5" t="s">
        <v>19</v>
      </c>
    </row>
    <row r="3" spans="1:19" ht="75" x14ac:dyDescent="0.25">
      <c r="A3" s="6">
        <v>1</v>
      </c>
      <c r="B3" s="16" t="s">
        <v>20</v>
      </c>
      <c r="C3" s="16" t="s">
        <v>21</v>
      </c>
      <c r="D3" s="16" t="s">
        <v>20</v>
      </c>
      <c r="E3" s="16" t="s">
        <v>22</v>
      </c>
      <c r="F3" s="16" t="s">
        <v>23</v>
      </c>
      <c r="G3" s="16" t="s">
        <v>23</v>
      </c>
      <c r="H3" s="16" t="s">
        <v>23</v>
      </c>
      <c r="I3" s="16" t="s">
        <v>24</v>
      </c>
      <c r="J3" s="7" t="str">
        <f t="shared" ref="J3:J66" si="0">HYPERLINK("https://ofi5.mef.gob.pe/ssi/Ssi/Index?codigo="&amp;K3&amp;"&amp;tipo=2",K3)</f>
        <v>IDEA</v>
      </c>
      <c r="K3" s="16" t="s">
        <v>20</v>
      </c>
      <c r="L3" s="17" t="s">
        <v>25</v>
      </c>
      <c r="M3" s="16" t="s">
        <v>26</v>
      </c>
      <c r="N3" s="16" t="s">
        <v>26</v>
      </c>
      <c r="O3" s="18">
        <v>51728905</v>
      </c>
      <c r="P3" s="18">
        <f t="shared" ref="P3:P27" si="1">+O3/1000000</f>
        <v>51.728904999999997</v>
      </c>
      <c r="Q3" s="16" t="str">
        <f t="shared" ref="Q3:Q27" si="2">IF(O3&lt;1000000,"Menos de 1 millón",
IF(O3&lt;=3000000,"Entre 1 y 3 millones",
IF(O3&lt;=10000000,"Entre 3 y 10 millones",
IF(O3&lt;=30000000,"Entre 10 y 30 millones",
IF(O3&lt;=50000000,"Entre 30 y 50 millones",
IF(O3&lt;=100000000,"Entre 50 y 100 millones",
"Más de 100 millones"))))))</f>
        <v>Entre 50 y 100 millones</v>
      </c>
      <c r="R3" s="19">
        <v>1311397651.3900001</v>
      </c>
      <c r="S3" s="17" t="s">
        <v>27</v>
      </c>
    </row>
    <row r="4" spans="1:19" ht="78.75" customHeight="1" x14ac:dyDescent="0.25">
      <c r="A4" s="6">
        <v>2</v>
      </c>
      <c r="B4" s="16" t="s">
        <v>20</v>
      </c>
      <c r="C4" s="16" t="s">
        <v>21</v>
      </c>
      <c r="D4" s="16" t="s">
        <v>20</v>
      </c>
      <c r="E4" s="16" t="s">
        <v>28</v>
      </c>
      <c r="F4" s="16" t="s">
        <v>29</v>
      </c>
      <c r="G4" s="16" t="s">
        <v>29</v>
      </c>
      <c r="H4" s="16" t="s">
        <v>30</v>
      </c>
      <c r="I4" s="16" t="s">
        <v>31</v>
      </c>
      <c r="J4" s="7" t="str">
        <f t="shared" si="0"/>
        <v>IDEA</v>
      </c>
      <c r="K4" s="16" t="s">
        <v>20</v>
      </c>
      <c r="L4" s="17" t="s">
        <v>32</v>
      </c>
      <c r="M4" s="16" t="s">
        <v>33</v>
      </c>
      <c r="N4" s="16" t="s">
        <v>33</v>
      </c>
      <c r="O4" s="18">
        <v>88744735.359999999</v>
      </c>
      <c r="P4" s="18">
        <f t="shared" si="1"/>
        <v>88.744735359999993</v>
      </c>
      <c r="Q4" s="16" t="str">
        <f t="shared" si="2"/>
        <v>Entre 50 y 100 millones</v>
      </c>
      <c r="R4" s="19" t="s">
        <v>34</v>
      </c>
      <c r="S4" s="17" t="s">
        <v>27</v>
      </c>
    </row>
    <row r="5" spans="1:19" ht="78.75" customHeight="1" x14ac:dyDescent="0.25">
      <c r="A5" s="6">
        <v>3</v>
      </c>
      <c r="B5" s="16" t="s">
        <v>20</v>
      </c>
      <c r="C5" s="16" t="s">
        <v>21</v>
      </c>
      <c r="D5" s="16" t="s">
        <v>20</v>
      </c>
      <c r="E5" s="16" t="s">
        <v>28</v>
      </c>
      <c r="F5" s="16" t="s">
        <v>29</v>
      </c>
      <c r="G5" s="16" t="s">
        <v>29</v>
      </c>
      <c r="H5" s="16" t="s">
        <v>35</v>
      </c>
      <c r="I5" s="16" t="s">
        <v>31</v>
      </c>
      <c r="J5" s="7" t="str">
        <f t="shared" si="0"/>
        <v>IDEA</v>
      </c>
      <c r="K5" s="16" t="s">
        <v>20</v>
      </c>
      <c r="L5" s="17" t="s">
        <v>36</v>
      </c>
      <c r="M5" s="16" t="s">
        <v>33</v>
      </c>
      <c r="N5" s="16" t="s">
        <v>33</v>
      </c>
      <c r="O5" s="18">
        <v>49282700</v>
      </c>
      <c r="P5" s="18">
        <f t="shared" si="1"/>
        <v>49.282699999999998</v>
      </c>
      <c r="Q5" s="16" t="str">
        <f t="shared" si="2"/>
        <v>Entre 30 y 50 millones</v>
      </c>
      <c r="R5" s="19" t="s">
        <v>34</v>
      </c>
      <c r="S5" s="17" t="s">
        <v>27</v>
      </c>
    </row>
    <row r="6" spans="1:19" ht="78.75" customHeight="1" x14ac:dyDescent="0.25">
      <c r="A6" s="6">
        <v>4</v>
      </c>
      <c r="B6" s="16" t="s">
        <v>20</v>
      </c>
      <c r="C6" s="16" t="s">
        <v>21</v>
      </c>
      <c r="D6" s="16" t="s">
        <v>20</v>
      </c>
      <c r="E6" s="16" t="s">
        <v>37</v>
      </c>
      <c r="F6" s="16" t="s">
        <v>38</v>
      </c>
      <c r="G6" s="16" t="s">
        <v>38</v>
      </c>
      <c r="H6" s="16" t="s">
        <v>38</v>
      </c>
      <c r="I6" s="16" t="s">
        <v>39</v>
      </c>
      <c r="J6" s="7" t="str">
        <f t="shared" si="0"/>
        <v>IDEA</v>
      </c>
      <c r="K6" s="16" t="s">
        <v>20</v>
      </c>
      <c r="L6" s="17" t="s">
        <v>40</v>
      </c>
      <c r="M6" s="16" t="s">
        <v>41</v>
      </c>
      <c r="N6" s="16" t="s">
        <v>41</v>
      </c>
      <c r="O6" s="18">
        <v>15669000</v>
      </c>
      <c r="P6" s="18">
        <f t="shared" si="1"/>
        <v>15.669</v>
      </c>
      <c r="Q6" s="16" t="str">
        <f t="shared" si="2"/>
        <v>Entre 10 y 30 millones</v>
      </c>
      <c r="R6" s="19">
        <v>125563865.52</v>
      </c>
      <c r="S6" s="17" t="s">
        <v>27</v>
      </c>
    </row>
    <row r="7" spans="1:19" ht="78.75" customHeight="1" x14ac:dyDescent="0.25">
      <c r="A7" s="6">
        <v>5</v>
      </c>
      <c r="B7" s="16" t="s">
        <v>20</v>
      </c>
      <c r="C7" s="16" t="s">
        <v>21</v>
      </c>
      <c r="D7" s="16" t="s">
        <v>20</v>
      </c>
      <c r="E7" s="16" t="s">
        <v>37</v>
      </c>
      <c r="F7" s="16" t="s">
        <v>38</v>
      </c>
      <c r="G7" s="16" t="s">
        <v>38</v>
      </c>
      <c r="H7" s="16" t="s">
        <v>38</v>
      </c>
      <c r="I7" s="16" t="s">
        <v>39</v>
      </c>
      <c r="J7" s="7" t="str">
        <f t="shared" si="0"/>
        <v>IDEA</v>
      </c>
      <c r="K7" s="16" t="s">
        <v>20</v>
      </c>
      <c r="L7" s="17" t="s">
        <v>42</v>
      </c>
      <c r="M7" s="16" t="s">
        <v>41</v>
      </c>
      <c r="N7" s="16" t="s">
        <v>41</v>
      </c>
      <c r="O7" s="18">
        <v>11773000</v>
      </c>
      <c r="P7" s="18">
        <f t="shared" si="1"/>
        <v>11.773</v>
      </c>
      <c r="Q7" s="16" t="str">
        <f t="shared" si="2"/>
        <v>Entre 10 y 30 millones</v>
      </c>
      <c r="R7" s="19">
        <v>125563865.52</v>
      </c>
      <c r="S7" s="17" t="s">
        <v>27</v>
      </c>
    </row>
    <row r="8" spans="1:19" ht="78.75" customHeight="1" x14ac:dyDescent="0.25">
      <c r="A8" s="6">
        <v>6</v>
      </c>
      <c r="B8" s="16" t="s">
        <v>20</v>
      </c>
      <c r="C8" s="16" t="s">
        <v>21</v>
      </c>
      <c r="D8" s="16" t="s">
        <v>20</v>
      </c>
      <c r="E8" s="16" t="s">
        <v>37</v>
      </c>
      <c r="F8" s="16" t="s">
        <v>38</v>
      </c>
      <c r="G8" s="16" t="s">
        <v>38</v>
      </c>
      <c r="H8" s="16" t="s">
        <v>38</v>
      </c>
      <c r="I8" s="16" t="s">
        <v>39</v>
      </c>
      <c r="J8" s="7" t="str">
        <f t="shared" si="0"/>
        <v>IDEA</v>
      </c>
      <c r="K8" s="16" t="s">
        <v>20</v>
      </c>
      <c r="L8" s="17" t="s">
        <v>43</v>
      </c>
      <c r="M8" s="16" t="s">
        <v>41</v>
      </c>
      <c r="N8" s="16" t="s">
        <v>41</v>
      </c>
      <c r="O8" s="18">
        <v>13533000</v>
      </c>
      <c r="P8" s="18">
        <f t="shared" si="1"/>
        <v>13.532999999999999</v>
      </c>
      <c r="Q8" s="16" t="str">
        <f t="shared" si="2"/>
        <v>Entre 10 y 30 millones</v>
      </c>
      <c r="R8" s="19">
        <v>125563865.52</v>
      </c>
      <c r="S8" s="17" t="s">
        <v>27</v>
      </c>
    </row>
    <row r="9" spans="1:19" ht="90" customHeight="1" x14ac:dyDescent="0.25">
      <c r="A9" s="6">
        <v>7</v>
      </c>
      <c r="B9" s="16" t="s">
        <v>44</v>
      </c>
      <c r="C9" s="16" t="s">
        <v>45</v>
      </c>
      <c r="D9" s="16" t="s">
        <v>46</v>
      </c>
      <c r="E9" s="16" t="s">
        <v>37</v>
      </c>
      <c r="F9" s="16" t="s">
        <v>38</v>
      </c>
      <c r="G9" s="16" t="s">
        <v>38</v>
      </c>
      <c r="H9" s="16" t="s">
        <v>38</v>
      </c>
      <c r="I9" s="16" t="s">
        <v>39</v>
      </c>
      <c r="J9" s="7">
        <f t="shared" si="0"/>
        <v>214785</v>
      </c>
      <c r="K9" s="16">
        <v>214785</v>
      </c>
      <c r="L9" s="17" t="s">
        <v>47</v>
      </c>
      <c r="M9" s="16" t="s">
        <v>41</v>
      </c>
      <c r="N9" s="16" t="s">
        <v>41</v>
      </c>
      <c r="O9" s="18">
        <v>800000</v>
      </c>
      <c r="P9" s="18">
        <f t="shared" si="1"/>
        <v>0.8</v>
      </c>
      <c r="Q9" s="16" t="str">
        <f t="shared" si="2"/>
        <v>Menos de 1 millón</v>
      </c>
      <c r="R9" s="19">
        <v>125563865.52</v>
      </c>
      <c r="S9" s="17" t="s">
        <v>48</v>
      </c>
    </row>
    <row r="10" spans="1:19" ht="78.75" customHeight="1" x14ac:dyDescent="0.25">
      <c r="A10" s="6">
        <v>8</v>
      </c>
      <c r="B10" s="16" t="s">
        <v>20</v>
      </c>
      <c r="C10" s="16" t="s">
        <v>21</v>
      </c>
      <c r="D10" s="16" t="s">
        <v>20</v>
      </c>
      <c r="E10" s="16" t="s">
        <v>37</v>
      </c>
      <c r="F10" s="16" t="s">
        <v>38</v>
      </c>
      <c r="G10" s="16" t="s">
        <v>38</v>
      </c>
      <c r="H10" s="16" t="s">
        <v>38</v>
      </c>
      <c r="I10" s="16" t="s">
        <v>39</v>
      </c>
      <c r="J10" s="7">
        <f t="shared" si="0"/>
        <v>215645</v>
      </c>
      <c r="K10" s="16">
        <v>215645</v>
      </c>
      <c r="L10" s="17" t="s">
        <v>49</v>
      </c>
      <c r="M10" s="16" t="s">
        <v>41</v>
      </c>
      <c r="N10" s="16" t="s">
        <v>41</v>
      </c>
      <c r="O10" s="18">
        <v>12991000</v>
      </c>
      <c r="P10" s="18">
        <f t="shared" si="1"/>
        <v>12.991</v>
      </c>
      <c r="Q10" s="16" t="str">
        <f t="shared" si="2"/>
        <v>Entre 10 y 30 millones</v>
      </c>
      <c r="R10" s="19">
        <v>125563865.52</v>
      </c>
      <c r="S10" s="17" t="s">
        <v>27</v>
      </c>
    </row>
    <row r="11" spans="1:19" ht="78.75" customHeight="1" x14ac:dyDescent="0.25">
      <c r="A11" s="6">
        <v>9</v>
      </c>
      <c r="B11" s="16" t="s">
        <v>20</v>
      </c>
      <c r="C11" s="16" t="s">
        <v>21</v>
      </c>
      <c r="D11" s="16" t="s">
        <v>20</v>
      </c>
      <c r="E11" s="16" t="s">
        <v>22</v>
      </c>
      <c r="F11" s="16" t="s">
        <v>50</v>
      </c>
      <c r="G11" s="16" t="s">
        <v>51</v>
      </c>
      <c r="H11" s="16" t="s">
        <v>52</v>
      </c>
      <c r="I11" s="16" t="s">
        <v>53</v>
      </c>
      <c r="J11" s="7">
        <f t="shared" si="0"/>
        <v>265168</v>
      </c>
      <c r="K11" s="16">
        <v>265168</v>
      </c>
      <c r="L11" s="17" t="s">
        <v>54</v>
      </c>
      <c r="M11" s="16" t="s">
        <v>41</v>
      </c>
      <c r="N11" s="16" t="s">
        <v>41</v>
      </c>
      <c r="O11" s="18">
        <v>17760000</v>
      </c>
      <c r="P11" s="18">
        <f t="shared" si="1"/>
        <v>17.760000000000002</v>
      </c>
      <c r="Q11" s="16" t="str">
        <f t="shared" si="2"/>
        <v>Entre 10 y 30 millones</v>
      </c>
      <c r="R11" s="19">
        <v>802218120.71500099</v>
      </c>
      <c r="S11" s="17" t="s">
        <v>27</v>
      </c>
    </row>
    <row r="12" spans="1:19" ht="54.95" customHeight="1" x14ac:dyDescent="0.25">
      <c r="A12" s="6">
        <v>10</v>
      </c>
      <c r="B12" s="16" t="s">
        <v>55</v>
      </c>
      <c r="C12" s="16" t="s">
        <v>21</v>
      </c>
      <c r="D12" s="16" t="s">
        <v>56</v>
      </c>
      <c r="E12" s="16" t="s">
        <v>57</v>
      </c>
      <c r="F12" s="20" t="s">
        <v>58</v>
      </c>
      <c r="G12" s="20" t="s">
        <v>59</v>
      </c>
      <c r="H12" s="20" t="s">
        <v>60</v>
      </c>
      <c r="I12" s="18" t="s">
        <v>61</v>
      </c>
      <c r="J12" s="7">
        <f t="shared" si="0"/>
        <v>2660703</v>
      </c>
      <c r="K12" s="20">
        <v>2660703</v>
      </c>
      <c r="L12" s="21" t="s">
        <v>62</v>
      </c>
      <c r="M12" s="16" t="s">
        <v>41</v>
      </c>
      <c r="N12" s="20" t="s">
        <v>63</v>
      </c>
      <c r="O12" s="22">
        <v>3842366.85</v>
      </c>
      <c r="P12" s="22">
        <f t="shared" si="1"/>
        <v>3.8423668499999999</v>
      </c>
      <c r="Q12" s="16" t="str">
        <f t="shared" si="2"/>
        <v>Entre 3 y 10 millones</v>
      </c>
      <c r="R12" s="19">
        <v>47248826.240000002</v>
      </c>
      <c r="S12" s="23" t="s">
        <v>64</v>
      </c>
    </row>
    <row r="13" spans="1:19" ht="54.95" customHeight="1" x14ac:dyDescent="0.25">
      <c r="A13" s="6">
        <v>11</v>
      </c>
      <c r="B13" s="16" t="s">
        <v>55</v>
      </c>
      <c r="C13" s="16" t="s">
        <v>21</v>
      </c>
      <c r="D13" s="16" t="s">
        <v>56</v>
      </c>
      <c r="E13" s="16" t="s">
        <v>57</v>
      </c>
      <c r="F13" s="20" t="s">
        <v>58</v>
      </c>
      <c r="G13" s="20" t="s">
        <v>59</v>
      </c>
      <c r="H13" s="20" t="s">
        <v>60</v>
      </c>
      <c r="I13" s="18" t="s">
        <v>61</v>
      </c>
      <c r="J13" s="7">
        <f t="shared" si="0"/>
        <v>2643924</v>
      </c>
      <c r="K13" s="20">
        <v>2643924</v>
      </c>
      <c r="L13" s="21" t="s">
        <v>65</v>
      </c>
      <c r="M13" s="20" t="s">
        <v>66</v>
      </c>
      <c r="N13" s="20" t="s">
        <v>67</v>
      </c>
      <c r="O13" s="22">
        <v>9872040.6699999999</v>
      </c>
      <c r="P13" s="22">
        <f t="shared" si="1"/>
        <v>9.8720406700000005</v>
      </c>
      <c r="Q13" s="16" t="str">
        <f t="shared" si="2"/>
        <v>Entre 3 y 10 millones</v>
      </c>
      <c r="R13" s="19">
        <v>47248826.240000002</v>
      </c>
      <c r="S13" s="23" t="s">
        <v>64</v>
      </c>
    </row>
    <row r="14" spans="1:19" ht="67.5" customHeight="1" x14ac:dyDescent="0.25">
      <c r="A14" s="6">
        <v>12</v>
      </c>
      <c r="B14" s="16" t="s">
        <v>44</v>
      </c>
      <c r="C14" s="16" t="s">
        <v>21</v>
      </c>
      <c r="D14" s="16" t="s">
        <v>56</v>
      </c>
      <c r="E14" s="16" t="s">
        <v>22</v>
      </c>
      <c r="F14" s="16" t="s">
        <v>68</v>
      </c>
      <c r="G14" s="16" t="s">
        <v>69</v>
      </c>
      <c r="H14" s="16" t="s">
        <v>70</v>
      </c>
      <c r="I14" s="16" t="s">
        <v>71</v>
      </c>
      <c r="J14" s="7">
        <f t="shared" si="0"/>
        <v>2641352</v>
      </c>
      <c r="K14" s="16">
        <v>2641352</v>
      </c>
      <c r="L14" s="17" t="s">
        <v>72</v>
      </c>
      <c r="M14" s="16" t="s">
        <v>33</v>
      </c>
      <c r="N14" s="16" t="s">
        <v>73</v>
      </c>
      <c r="O14" s="18">
        <v>7294633.9699999997</v>
      </c>
      <c r="P14" s="18">
        <f t="shared" si="1"/>
        <v>7.2946339699999996</v>
      </c>
      <c r="Q14" s="16" t="str">
        <f t="shared" si="2"/>
        <v>Entre 3 y 10 millones</v>
      </c>
      <c r="R14" s="19">
        <v>390039782.79000002</v>
      </c>
      <c r="S14" s="23" t="s">
        <v>64</v>
      </c>
    </row>
    <row r="15" spans="1:19" ht="80.25" customHeight="1" x14ac:dyDescent="0.25">
      <c r="A15" s="6">
        <v>13</v>
      </c>
      <c r="B15" s="16" t="s">
        <v>20</v>
      </c>
      <c r="C15" s="16" t="s">
        <v>21</v>
      </c>
      <c r="D15" s="16" t="s">
        <v>20</v>
      </c>
      <c r="E15" s="16" t="s">
        <v>22</v>
      </c>
      <c r="F15" s="16" t="s">
        <v>50</v>
      </c>
      <c r="G15" s="16" t="s">
        <v>51</v>
      </c>
      <c r="H15" s="16" t="s">
        <v>52</v>
      </c>
      <c r="I15" s="16" t="s">
        <v>53</v>
      </c>
      <c r="J15" s="7">
        <f t="shared" si="0"/>
        <v>311500</v>
      </c>
      <c r="K15" s="16">
        <v>311500</v>
      </c>
      <c r="L15" s="17" t="s">
        <v>74</v>
      </c>
      <c r="M15" s="16" t="s">
        <v>41</v>
      </c>
      <c r="N15" s="16" t="s">
        <v>41</v>
      </c>
      <c r="O15" s="18">
        <v>12470000</v>
      </c>
      <c r="P15" s="18">
        <f t="shared" si="1"/>
        <v>12.47</v>
      </c>
      <c r="Q15" s="16" t="str">
        <f t="shared" si="2"/>
        <v>Entre 10 y 30 millones</v>
      </c>
      <c r="R15" s="19">
        <v>802218120.71500099</v>
      </c>
      <c r="S15" s="17" t="s">
        <v>27</v>
      </c>
    </row>
    <row r="16" spans="1:19" ht="80.25" customHeight="1" x14ac:dyDescent="0.25">
      <c r="A16" s="6">
        <v>14</v>
      </c>
      <c r="B16" s="16" t="s">
        <v>20</v>
      </c>
      <c r="C16" s="16" t="s">
        <v>21</v>
      </c>
      <c r="D16" s="16" t="s">
        <v>20</v>
      </c>
      <c r="E16" s="16" t="s">
        <v>22</v>
      </c>
      <c r="F16" s="16" t="s">
        <v>50</v>
      </c>
      <c r="G16" s="16" t="s">
        <v>51</v>
      </c>
      <c r="H16" s="16" t="s">
        <v>75</v>
      </c>
      <c r="I16" s="16" t="s">
        <v>53</v>
      </c>
      <c r="J16" s="7">
        <f t="shared" si="0"/>
        <v>312569</v>
      </c>
      <c r="K16" s="16">
        <v>312569</v>
      </c>
      <c r="L16" s="17" t="s">
        <v>76</v>
      </c>
      <c r="M16" s="16" t="s">
        <v>41</v>
      </c>
      <c r="N16" s="16" t="s">
        <v>41</v>
      </c>
      <c r="O16" s="18">
        <v>15010000</v>
      </c>
      <c r="P16" s="18">
        <f t="shared" si="1"/>
        <v>15.01</v>
      </c>
      <c r="Q16" s="16" t="str">
        <f t="shared" si="2"/>
        <v>Entre 10 y 30 millones</v>
      </c>
      <c r="R16" s="19">
        <v>802218120.71500099</v>
      </c>
      <c r="S16" s="17" t="s">
        <v>27</v>
      </c>
    </row>
    <row r="17" spans="1:19" ht="80.25" customHeight="1" x14ac:dyDescent="0.25">
      <c r="A17" s="6">
        <v>15</v>
      </c>
      <c r="B17" s="16" t="s">
        <v>20</v>
      </c>
      <c r="C17" s="16" t="s">
        <v>21</v>
      </c>
      <c r="D17" s="16" t="s">
        <v>20</v>
      </c>
      <c r="E17" s="16" t="s">
        <v>22</v>
      </c>
      <c r="F17" s="16" t="s">
        <v>50</v>
      </c>
      <c r="G17" s="16" t="s">
        <v>51</v>
      </c>
      <c r="H17" s="16" t="s">
        <v>75</v>
      </c>
      <c r="I17" s="16" t="s">
        <v>53</v>
      </c>
      <c r="J17" s="7">
        <f t="shared" si="0"/>
        <v>312652</v>
      </c>
      <c r="K17" s="16">
        <v>312652</v>
      </c>
      <c r="L17" s="17" t="s">
        <v>77</v>
      </c>
      <c r="M17" s="16" t="s">
        <v>41</v>
      </c>
      <c r="N17" s="16" t="s">
        <v>41</v>
      </c>
      <c r="O17" s="18">
        <v>10980000</v>
      </c>
      <c r="P17" s="18">
        <f t="shared" si="1"/>
        <v>10.98</v>
      </c>
      <c r="Q17" s="16" t="str">
        <f t="shared" si="2"/>
        <v>Entre 10 y 30 millones</v>
      </c>
      <c r="R17" s="19">
        <v>802218120.71500099</v>
      </c>
      <c r="S17" s="17" t="s">
        <v>27</v>
      </c>
    </row>
    <row r="18" spans="1:19" ht="80.25" customHeight="1" x14ac:dyDescent="0.25">
      <c r="A18" s="6">
        <v>16</v>
      </c>
      <c r="B18" s="16" t="s">
        <v>20</v>
      </c>
      <c r="C18" s="16" t="s">
        <v>21</v>
      </c>
      <c r="D18" s="16" t="s">
        <v>20</v>
      </c>
      <c r="E18" s="16" t="s">
        <v>22</v>
      </c>
      <c r="F18" s="16" t="s">
        <v>50</v>
      </c>
      <c r="G18" s="16" t="s">
        <v>51</v>
      </c>
      <c r="H18" s="16" t="s">
        <v>52</v>
      </c>
      <c r="I18" s="16" t="s">
        <v>53</v>
      </c>
      <c r="J18" s="7">
        <f t="shared" si="0"/>
        <v>314866</v>
      </c>
      <c r="K18" s="16">
        <v>314866</v>
      </c>
      <c r="L18" s="17" t="s">
        <v>78</v>
      </c>
      <c r="M18" s="16" t="s">
        <v>41</v>
      </c>
      <c r="N18" s="16" t="s">
        <v>41</v>
      </c>
      <c r="O18" s="18">
        <v>10480000</v>
      </c>
      <c r="P18" s="18">
        <f t="shared" si="1"/>
        <v>10.48</v>
      </c>
      <c r="Q18" s="16" t="str">
        <f t="shared" si="2"/>
        <v>Entre 10 y 30 millones</v>
      </c>
      <c r="R18" s="19">
        <v>802218120.71500099</v>
      </c>
      <c r="S18" s="17" t="s">
        <v>27</v>
      </c>
    </row>
    <row r="19" spans="1:19" ht="80.25" customHeight="1" x14ac:dyDescent="0.25">
      <c r="A19" s="6">
        <v>17</v>
      </c>
      <c r="B19" s="16" t="s">
        <v>20</v>
      </c>
      <c r="C19" s="16" t="s">
        <v>21</v>
      </c>
      <c r="D19" s="16" t="s">
        <v>20</v>
      </c>
      <c r="E19" s="16" t="s">
        <v>37</v>
      </c>
      <c r="F19" s="16" t="s">
        <v>38</v>
      </c>
      <c r="G19" s="16" t="s">
        <v>38</v>
      </c>
      <c r="H19" s="16" t="s">
        <v>38</v>
      </c>
      <c r="I19" s="16" t="s">
        <v>39</v>
      </c>
      <c r="J19" s="7" t="str">
        <f t="shared" si="0"/>
        <v>IDEA</v>
      </c>
      <c r="K19" s="16" t="s">
        <v>20</v>
      </c>
      <c r="L19" s="17" t="s">
        <v>79</v>
      </c>
      <c r="M19" s="16" t="s">
        <v>41</v>
      </c>
      <c r="N19" s="16" t="s">
        <v>41</v>
      </c>
      <c r="O19" s="18">
        <v>8597527</v>
      </c>
      <c r="P19" s="18">
        <f t="shared" si="1"/>
        <v>8.5975269999999995</v>
      </c>
      <c r="Q19" s="16" t="str">
        <f t="shared" si="2"/>
        <v>Entre 3 y 10 millones</v>
      </c>
      <c r="R19" s="19">
        <v>125563865.52</v>
      </c>
      <c r="S19" s="17" t="s">
        <v>27</v>
      </c>
    </row>
    <row r="20" spans="1:19" ht="54.95" customHeight="1" x14ac:dyDescent="0.25">
      <c r="A20" s="6">
        <v>18</v>
      </c>
      <c r="B20" s="16" t="s">
        <v>44</v>
      </c>
      <c r="C20" s="16" t="s">
        <v>21</v>
      </c>
      <c r="D20" s="16" t="s">
        <v>80</v>
      </c>
      <c r="E20" s="16" t="s">
        <v>22</v>
      </c>
      <c r="F20" s="16" t="s">
        <v>50</v>
      </c>
      <c r="G20" s="16" t="s">
        <v>81</v>
      </c>
      <c r="H20" s="16" t="s">
        <v>82</v>
      </c>
      <c r="I20" s="16" t="s">
        <v>53</v>
      </c>
      <c r="J20" s="7">
        <f t="shared" si="0"/>
        <v>2236349</v>
      </c>
      <c r="K20" s="16">
        <v>2236349</v>
      </c>
      <c r="L20" s="17" t="s">
        <v>83</v>
      </c>
      <c r="M20" s="16" t="s">
        <v>84</v>
      </c>
      <c r="N20" s="16" t="s">
        <v>84</v>
      </c>
      <c r="O20" s="18">
        <v>16058220.75</v>
      </c>
      <c r="P20" s="18">
        <f t="shared" si="1"/>
        <v>16.05822075</v>
      </c>
      <c r="Q20" s="16" t="str">
        <f t="shared" si="2"/>
        <v>Entre 10 y 30 millones</v>
      </c>
      <c r="R20" s="19">
        <v>802218120.71500099</v>
      </c>
      <c r="S20" s="17" t="s">
        <v>85</v>
      </c>
    </row>
    <row r="21" spans="1:19" ht="68.25" customHeight="1" x14ac:dyDescent="0.25">
      <c r="A21" s="6">
        <v>19</v>
      </c>
      <c r="B21" s="16" t="s">
        <v>44</v>
      </c>
      <c r="C21" s="16" t="s">
        <v>21</v>
      </c>
      <c r="D21" s="16" t="s">
        <v>56</v>
      </c>
      <c r="E21" s="16" t="s">
        <v>28</v>
      </c>
      <c r="F21" s="16" t="s">
        <v>86</v>
      </c>
      <c r="G21" s="16" t="s">
        <v>87</v>
      </c>
      <c r="H21" s="16" t="s">
        <v>88</v>
      </c>
      <c r="I21" s="16" t="s">
        <v>31</v>
      </c>
      <c r="J21" s="7">
        <f t="shared" si="0"/>
        <v>2253478</v>
      </c>
      <c r="K21" s="16">
        <v>2253478</v>
      </c>
      <c r="L21" s="17" t="s">
        <v>89</v>
      </c>
      <c r="M21" s="16" t="s">
        <v>33</v>
      </c>
      <c r="N21" s="16" t="s">
        <v>33</v>
      </c>
      <c r="O21" s="18">
        <v>14504406.550000001</v>
      </c>
      <c r="P21" s="18">
        <f t="shared" si="1"/>
        <v>14.504406550000001</v>
      </c>
      <c r="Q21" s="16" t="str">
        <f t="shared" si="2"/>
        <v>Entre 10 y 30 millones</v>
      </c>
      <c r="R21" s="19" t="s">
        <v>34</v>
      </c>
      <c r="S21" s="17" t="s">
        <v>90</v>
      </c>
    </row>
    <row r="22" spans="1:19" ht="54.95" customHeight="1" x14ac:dyDescent="0.25">
      <c r="A22" s="6">
        <v>20</v>
      </c>
      <c r="B22" s="16" t="s">
        <v>44</v>
      </c>
      <c r="C22" s="16" t="s">
        <v>21</v>
      </c>
      <c r="D22" s="16" t="s">
        <v>80</v>
      </c>
      <c r="E22" s="16" t="s">
        <v>28</v>
      </c>
      <c r="F22" s="16" t="s">
        <v>91</v>
      </c>
      <c r="G22" s="16" t="s">
        <v>92</v>
      </c>
      <c r="H22" s="16" t="s">
        <v>93</v>
      </c>
      <c r="I22" s="16" t="s">
        <v>31</v>
      </c>
      <c r="J22" s="7">
        <f t="shared" si="0"/>
        <v>2255156</v>
      </c>
      <c r="K22" s="16">
        <v>2255156</v>
      </c>
      <c r="L22" s="17" t="s">
        <v>94</v>
      </c>
      <c r="M22" s="16" t="s">
        <v>33</v>
      </c>
      <c r="N22" s="16" t="s">
        <v>33</v>
      </c>
      <c r="O22" s="18">
        <v>5215927.68</v>
      </c>
      <c r="P22" s="18">
        <f t="shared" si="1"/>
        <v>5.2159276800000001</v>
      </c>
      <c r="Q22" s="16" t="str">
        <f t="shared" si="2"/>
        <v>Entre 3 y 10 millones</v>
      </c>
      <c r="R22" s="19" t="s">
        <v>34</v>
      </c>
      <c r="S22" s="17" t="s">
        <v>85</v>
      </c>
    </row>
    <row r="23" spans="1:19" ht="54.95" customHeight="1" x14ac:dyDescent="0.25">
      <c r="A23" s="6">
        <v>21</v>
      </c>
      <c r="B23" s="16" t="s">
        <v>44</v>
      </c>
      <c r="C23" s="16" t="s">
        <v>21</v>
      </c>
      <c r="D23" s="16" t="s">
        <v>80</v>
      </c>
      <c r="E23" s="16" t="s">
        <v>28</v>
      </c>
      <c r="F23" s="16" t="s">
        <v>95</v>
      </c>
      <c r="G23" s="16" t="s">
        <v>96</v>
      </c>
      <c r="H23" s="16" t="s">
        <v>97</v>
      </c>
      <c r="I23" s="16" t="s">
        <v>31</v>
      </c>
      <c r="J23" s="7">
        <f t="shared" si="0"/>
        <v>2260618</v>
      </c>
      <c r="K23" s="16">
        <v>2260618</v>
      </c>
      <c r="L23" s="17" t="s">
        <v>98</v>
      </c>
      <c r="M23" s="16" t="s">
        <v>33</v>
      </c>
      <c r="N23" s="16" t="s">
        <v>33</v>
      </c>
      <c r="O23" s="18">
        <v>4583043.5</v>
      </c>
      <c r="P23" s="18">
        <f t="shared" si="1"/>
        <v>4.5830434999999996</v>
      </c>
      <c r="Q23" s="16" t="str">
        <f t="shared" si="2"/>
        <v>Entre 3 y 10 millones</v>
      </c>
      <c r="R23" s="19" t="s">
        <v>34</v>
      </c>
      <c r="S23" s="17" t="s">
        <v>85</v>
      </c>
    </row>
    <row r="24" spans="1:19" ht="54.95" customHeight="1" x14ac:dyDescent="0.25">
      <c r="A24" s="6">
        <v>22</v>
      </c>
      <c r="B24" s="16" t="s">
        <v>44</v>
      </c>
      <c r="C24" s="16" t="s">
        <v>21</v>
      </c>
      <c r="D24" s="16" t="s">
        <v>80</v>
      </c>
      <c r="E24" s="16" t="s">
        <v>28</v>
      </c>
      <c r="F24" s="16" t="s">
        <v>99</v>
      </c>
      <c r="G24" s="16" t="s">
        <v>100</v>
      </c>
      <c r="H24" s="16" t="s">
        <v>101</v>
      </c>
      <c r="I24" s="16" t="s">
        <v>31</v>
      </c>
      <c r="J24" s="7">
        <f t="shared" si="0"/>
        <v>2278317</v>
      </c>
      <c r="K24" s="16">
        <v>2278317</v>
      </c>
      <c r="L24" s="17" t="s">
        <v>102</v>
      </c>
      <c r="M24" s="16" t="s">
        <v>33</v>
      </c>
      <c r="N24" s="16" t="s">
        <v>33</v>
      </c>
      <c r="O24" s="18">
        <v>9937708.3100000005</v>
      </c>
      <c r="P24" s="18">
        <f t="shared" si="1"/>
        <v>9.9377083099999997</v>
      </c>
      <c r="Q24" s="16" t="str">
        <f t="shared" si="2"/>
        <v>Entre 3 y 10 millones</v>
      </c>
      <c r="R24" s="19" t="s">
        <v>34</v>
      </c>
      <c r="S24" s="17" t="s">
        <v>85</v>
      </c>
    </row>
    <row r="25" spans="1:19" ht="69.75" customHeight="1" x14ac:dyDescent="0.25">
      <c r="A25" s="6">
        <v>23</v>
      </c>
      <c r="B25" s="16" t="s">
        <v>44</v>
      </c>
      <c r="C25" s="16" t="s">
        <v>21</v>
      </c>
      <c r="D25" s="16" t="s">
        <v>56</v>
      </c>
      <c r="E25" s="16" t="s">
        <v>28</v>
      </c>
      <c r="F25" s="16" t="s">
        <v>91</v>
      </c>
      <c r="G25" s="16" t="s">
        <v>92</v>
      </c>
      <c r="H25" s="16" t="s">
        <v>92</v>
      </c>
      <c r="I25" s="16" t="s">
        <v>31</v>
      </c>
      <c r="J25" s="7">
        <f t="shared" si="0"/>
        <v>2281455</v>
      </c>
      <c r="K25" s="16">
        <v>2281455</v>
      </c>
      <c r="L25" s="17" t="s">
        <v>103</v>
      </c>
      <c r="M25" s="16" t="s">
        <v>33</v>
      </c>
      <c r="N25" s="16" t="s">
        <v>33</v>
      </c>
      <c r="O25" s="18">
        <v>6421694.3600000003</v>
      </c>
      <c r="P25" s="18">
        <f t="shared" si="1"/>
        <v>6.42169436</v>
      </c>
      <c r="Q25" s="16" t="str">
        <f t="shared" si="2"/>
        <v>Entre 3 y 10 millones</v>
      </c>
      <c r="R25" s="19" t="s">
        <v>34</v>
      </c>
      <c r="S25" s="17" t="s">
        <v>90</v>
      </c>
    </row>
    <row r="26" spans="1:19" ht="54.95" customHeight="1" x14ac:dyDescent="0.25">
      <c r="A26" s="6">
        <v>24</v>
      </c>
      <c r="B26" s="16" t="s">
        <v>44</v>
      </c>
      <c r="C26" s="16" t="s">
        <v>21</v>
      </c>
      <c r="D26" s="16" t="s">
        <v>56</v>
      </c>
      <c r="E26" s="16" t="s">
        <v>28</v>
      </c>
      <c r="F26" s="16" t="s">
        <v>104</v>
      </c>
      <c r="G26" s="16" t="s">
        <v>105</v>
      </c>
      <c r="H26" s="16" t="s">
        <v>106</v>
      </c>
      <c r="I26" s="16" t="s">
        <v>107</v>
      </c>
      <c r="J26" s="7">
        <f t="shared" si="0"/>
        <v>2293780</v>
      </c>
      <c r="K26" s="16">
        <v>2293780</v>
      </c>
      <c r="L26" s="17" t="s">
        <v>108</v>
      </c>
      <c r="M26" s="16" t="s">
        <v>109</v>
      </c>
      <c r="N26" s="16" t="s">
        <v>110</v>
      </c>
      <c r="O26" s="18">
        <v>4278272.5999999996</v>
      </c>
      <c r="P26" s="18">
        <f t="shared" si="1"/>
        <v>4.2782725999999993</v>
      </c>
      <c r="Q26" s="16" t="str">
        <f t="shared" si="2"/>
        <v>Entre 3 y 10 millones</v>
      </c>
      <c r="R26" s="19" t="s">
        <v>34</v>
      </c>
      <c r="S26" s="17" t="s">
        <v>64</v>
      </c>
    </row>
    <row r="27" spans="1:19" ht="66" customHeight="1" x14ac:dyDescent="0.25">
      <c r="A27" s="6">
        <v>25</v>
      </c>
      <c r="B27" s="16" t="s">
        <v>44</v>
      </c>
      <c r="C27" s="16" t="s">
        <v>21</v>
      </c>
      <c r="D27" s="16" t="s">
        <v>56</v>
      </c>
      <c r="E27" s="16" t="s">
        <v>28</v>
      </c>
      <c r="F27" s="16" t="s">
        <v>86</v>
      </c>
      <c r="G27" s="16" t="s">
        <v>111</v>
      </c>
      <c r="H27" s="16" t="s">
        <v>112</v>
      </c>
      <c r="I27" s="16" t="s">
        <v>31</v>
      </c>
      <c r="J27" s="7">
        <f t="shared" si="0"/>
        <v>2300357</v>
      </c>
      <c r="K27" s="16">
        <v>2300357</v>
      </c>
      <c r="L27" s="17" t="s">
        <v>113</v>
      </c>
      <c r="M27" s="16" t="s">
        <v>33</v>
      </c>
      <c r="N27" s="16" t="s">
        <v>33</v>
      </c>
      <c r="O27" s="18">
        <v>23295064.309999999</v>
      </c>
      <c r="P27" s="18">
        <f t="shared" si="1"/>
        <v>23.295064309999997</v>
      </c>
      <c r="Q27" s="16" t="str">
        <f t="shared" si="2"/>
        <v>Entre 10 y 30 millones</v>
      </c>
      <c r="R27" s="19" t="s">
        <v>34</v>
      </c>
      <c r="S27" s="17" t="s">
        <v>90</v>
      </c>
    </row>
    <row r="28" spans="1:19" ht="54.95" customHeight="1" x14ac:dyDescent="0.25">
      <c r="A28" s="6">
        <v>26</v>
      </c>
      <c r="B28" s="16" t="s">
        <v>44</v>
      </c>
      <c r="C28" s="20" t="s">
        <v>21</v>
      </c>
      <c r="D28" s="20" t="s">
        <v>46</v>
      </c>
      <c r="E28" s="24" t="s">
        <v>114</v>
      </c>
      <c r="F28" s="20" t="s">
        <v>86</v>
      </c>
      <c r="G28" s="20" t="s">
        <v>111</v>
      </c>
      <c r="H28" s="20" t="s">
        <v>115</v>
      </c>
      <c r="I28" s="18" t="s">
        <v>116</v>
      </c>
      <c r="J28" s="7" t="str">
        <f t="shared" si="0"/>
        <v>IDEA</v>
      </c>
      <c r="K28" s="20" t="s">
        <v>20</v>
      </c>
      <c r="L28" s="21" t="s">
        <v>117</v>
      </c>
      <c r="M28" s="20" t="s">
        <v>66</v>
      </c>
      <c r="N28" s="20" t="s">
        <v>67</v>
      </c>
      <c r="O28" s="22">
        <v>2800000</v>
      </c>
      <c r="P28" s="22">
        <v>2.8</v>
      </c>
      <c r="Q28" s="16" t="s">
        <v>118</v>
      </c>
      <c r="R28" s="19">
        <v>36746521</v>
      </c>
      <c r="S28" s="23" t="s">
        <v>64</v>
      </c>
    </row>
    <row r="29" spans="1:19" ht="73.5" customHeight="1" x14ac:dyDescent="0.25">
      <c r="A29" s="6">
        <v>27</v>
      </c>
      <c r="B29" s="20" t="s">
        <v>119</v>
      </c>
      <c r="C29" s="20" t="s">
        <v>21</v>
      </c>
      <c r="D29" s="20" t="s">
        <v>56</v>
      </c>
      <c r="E29" s="24" t="s">
        <v>114</v>
      </c>
      <c r="F29" s="20" t="s">
        <v>86</v>
      </c>
      <c r="G29" s="20" t="s">
        <v>111</v>
      </c>
      <c r="H29" s="20" t="s">
        <v>112</v>
      </c>
      <c r="I29" s="18" t="s">
        <v>120</v>
      </c>
      <c r="J29" s="7">
        <f t="shared" si="0"/>
        <v>2654020</v>
      </c>
      <c r="K29" s="20">
        <v>2654020</v>
      </c>
      <c r="L29" s="21" t="s">
        <v>121</v>
      </c>
      <c r="M29" s="20" t="s">
        <v>122</v>
      </c>
      <c r="N29" s="20" t="s">
        <v>123</v>
      </c>
      <c r="O29" s="22">
        <v>8141642.3899999997</v>
      </c>
      <c r="P29" s="22">
        <v>8.1416423899999995</v>
      </c>
      <c r="Q29" s="16" t="s">
        <v>124</v>
      </c>
      <c r="R29" s="19">
        <v>20250361</v>
      </c>
      <c r="S29" s="23" t="s">
        <v>64</v>
      </c>
    </row>
    <row r="30" spans="1:19" ht="54.95" customHeight="1" x14ac:dyDescent="0.25">
      <c r="A30" s="6">
        <v>28</v>
      </c>
      <c r="B30" s="20" t="s">
        <v>44</v>
      </c>
      <c r="C30" s="20" t="s">
        <v>21</v>
      </c>
      <c r="D30" s="20" t="s">
        <v>56</v>
      </c>
      <c r="E30" s="24" t="s">
        <v>57</v>
      </c>
      <c r="F30" s="20" t="s">
        <v>86</v>
      </c>
      <c r="G30" s="20" t="s">
        <v>111</v>
      </c>
      <c r="H30" s="20" t="s">
        <v>111</v>
      </c>
      <c r="I30" s="18" t="s">
        <v>125</v>
      </c>
      <c r="J30" s="7">
        <f t="shared" si="0"/>
        <v>2533545</v>
      </c>
      <c r="K30" s="20">
        <v>2533545</v>
      </c>
      <c r="L30" s="21" t="s">
        <v>126</v>
      </c>
      <c r="M30" s="16" t="s">
        <v>41</v>
      </c>
      <c r="N30" s="20" t="s">
        <v>127</v>
      </c>
      <c r="O30" s="22">
        <v>11719158.75</v>
      </c>
      <c r="P30" s="22">
        <v>11.71915875</v>
      </c>
      <c r="Q30" s="16" t="s">
        <v>128</v>
      </c>
      <c r="R30" s="19">
        <v>60470533.700000003</v>
      </c>
      <c r="S30" s="17" t="s">
        <v>85</v>
      </c>
    </row>
    <row r="31" spans="1:19" ht="54.95" customHeight="1" x14ac:dyDescent="0.25">
      <c r="A31" s="6">
        <v>29</v>
      </c>
      <c r="B31" s="20" t="s">
        <v>44</v>
      </c>
      <c r="C31" s="20" t="s">
        <v>21</v>
      </c>
      <c r="D31" s="20" t="s">
        <v>56</v>
      </c>
      <c r="E31" s="24" t="s">
        <v>57</v>
      </c>
      <c r="F31" s="20" t="s">
        <v>86</v>
      </c>
      <c r="G31" s="20" t="s">
        <v>111</v>
      </c>
      <c r="H31" s="20" t="s">
        <v>111</v>
      </c>
      <c r="I31" s="18" t="s">
        <v>125</v>
      </c>
      <c r="J31" s="7">
        <f t="shared" si="0"/>
        <v>2528899</v>
      </c>
      <c r="K31" s="20">
        <v>2528899</v>
      </c>
      <c r="L31" s="21" t="s">
        <v>129</v>
      </c>
      <c r="M31" s="16" t="s">
        <v>41</v>
      </c>
      <c r="N31" s="20" t="s">
        <v>127</v>
      </c>
      <c r="O31" s="22">
        <v>8546289.3900000006</v>
      </c>
      <c r="P31" s="22">
        <v>8.5462893900000001</v>
      </c>
      <c r="Q31" s="16" t="s">
        <v>124</v>
      </c>
      <c r="R31" s="19">
        <v>60470533.700000003</v>
      </c>
      <c r="S31" s="17" t="s">
        <v>85</v>
      </c>
    </row>
    <row r="32" spans="1:19" ht="54.95" customHeight="1" x14ac:dyDescent="0.25">
      <c r="A32" s="6">
        <v>30</v>
      </c>
      <c r="B32" s="16" t="s">
        <v>44</v>
      </c>
      <c r="C32" s="20" t="s">
        <v>21</v>
      </c>
      <c r="D32" s="20" t="s">
        <v>46</v>
      </c>
      <c r="E32" s="24" t="s">
        <v>57</v>
      </c>
      <c r="F32" s="20" t="s">
        <v>86</v>
      </c>
      <c r="G32" s="20" t="s">
        <v>111</v>
      </c>
      <c r="H32" s="20" t="s">
        <v>111</v>
      </c>
      <c r="I32" s="18" t="s">
        <v>125</v>
      </c>
      <c r="J32" s="7" t="str">
        <f t="shared" si="0"/>
        <v>IDEA</v>
      </c>
      <c r="K32" s="20" t="s">
        <v>20</v>
      </c>
      <c r="L32" s="21" t="s">
        <v>130</v>
      </c>
      <c r="M32" s="16" t="s">
        <v>41</v>
      </c>
      <c r="N32" s="20" t="s">
        <v>127</v>
      </c>
      <c r="O32" s="22">
        <v>9566902.7599999998</v>
      </c>
      <c r="P32" s="22">
        <v>9.5669027599999996</v>
      </c>
      <c r="Q32" s="16" t="s">
        <v>124</v>
      </c>
      <c r="R32" s="19">
        <v>60470533.700000003</v>
      </c>
      <c r="S32" s="23" t="s">
        <v>64</v>
      </c>
    </row>
    <row r="33" spans="1:19" ht="54.95" customHeight="1" x14ac:dyDescent="0.25">
      <c r="A33" s="6">
        <v>31</v>
      </c>
      <c r="B33" s="20" t="s">
        <v>44</v>
      </c>
      <c r="C33" s="20" t="s">
        <v>21</v>
      </c>
      <c r="D33" s="20" t="s">
        <v>56</v>
      </c>
      <c r="E33" s="24" t="s">
        <v>57</v>
      </c>
      <c r="F33" s="20" t="s">
        <v>86</v>
      </c>
      <c r="G33" s="20" t="s">
        <v>111</v>
      </c>
      <c r="H33" s="20" t="s">
        <v>111</v>
      </c>
      <c r="I33" s="18" t="s">
        <v>125</v>
      </c>
      <c r="J33" s="7">
        <f t="shared" si="0"/>
        <v>2649860</v>
      </c>
      <c r="K33" s="20">
        <v>2649860</v>
      </c>
      <c r="L33" s="21" t="s">
        <v>131</v>
      </c>
      <c r="M33" s="20" t="s">
        <v>26</v>
      </c>
      <c r="N33" s="20" t="s">
        <v>132</v>
      </c>
      <c r="O33" s="22">
        <v>13655132.140000001</v>
      </c>
      <c r="P33" s="22">
        <v>13.655132140000001</v>
      </c>
      <c r="Q33" s="16" t="s">
        <v>128</v>
      </c>
      <c r="R33" s="19">
        <v>60470533.700000003</v>
      </c>
      <c r="S33" s="17" t="s">
        <v>85</v>
      </c>
    </row>
    <row r="34" spans="1:19" ht="54.95" customHeight="1" x14ac:dyDescent="0.25">
      <c r="A34" s="6">
        <v>32</v>
      </c>
      <c r="B34" s="20" t="s">
        <v>44</v>
      </c>
      <c r="C34" s="20" t="s">
        <v>21</v>
      </c>
      <c r="D34" s="20" t="s">
        <v>56</v>
      </c>
      <c r="E34" s="24" t="s">
        <v>57</v>
      </c>
      <c r="F34" s="20" t="s">
        <v>86</v>
      </c>
      <c r="G34" s="20" t="s">
        <v>111</v>
      </c>
      <c r="H34" s="20" t="s">
        <v>111</v>
      </c>
      <c r="I34" s="18" t="s">
        <v>125</v>
      </c>
      <c r="J34" s="7">
        <f t="shared" si="0"/>
        <v>2598690</v>
      </c>
      <c r="K34" s="20">
        <v>2598690</v>
      </c>
      <c r="L34" s="21" t="s">
        <v>133</v>
      </c>
      <c r="M34" s="20" t="s">
        <v>134</v>
      </c>
      <c r="N34" s="20" t="s">
        <v>135</v>
      </c>
      <c r="O34" s="22">
        <v>13505124.380000001</v>
      </c>
      <c r="P34" s="22">
        <v>13.505124380000002</v>
      </c>
      <c r="Q34" s="16" t="s">
        <v>128</v>
      </c>
      <c r="R34" s="19">
        <v>60470533.700000003</v>
      </c>
      <c r="S34" s="17" t="s">
        <v>85</v>
      </c>
    </row>
    <row r="35" spans="1:19" ht="71.25" customHeight="1" x14ac:dyDescent="0.25">
      <c r="A35" s="6">
        <v>33</v>
      </c>
      <c r="B35" s="16" t="s">
        <v>44</v>
      </c>
      <c r="C35" s="16" t="s">
        <v>21</v>
      </c>
      <c r="D35" s="16" t="s">
        <v>80</v>
      </c>
      <c r="E35" s="16" t="s">
        <v>57</v>
      </c>
      <c r="F35" s="16" t="s">
        <v>86</v>
      </c>
      <c r="G35" s="16" t="s">
        <v>111</v>
      </c>
      <c r="H35" s="16" t="s">
        <v>111</v>
      </c>
      <c r="I35" s="16" t="s">
        <v>125</v>
      </c>
      <c r="J35" s="7">
        <f t="shared" si="0"/>
        <v>2610155</v>
      </c>
      <c r="K35" s="16">
        <v>2610155</v>
      </c>
      <c r="L35" s="17" t="s">
        <v>136</v>
      </c>
      <c r="M35" s="16" t="s">
        <v>66</v>
      </c>
      <c r="N35" s="16" t="s">
        <v>67</v>
      </c>
      <c r="O35" s="18">
        <v>5368654.16</v>
      </c>
      <c r="P35" s="18">
        <v>5.3686541600000002</v>
      </c>
      <c r="Q35" s="16" t="s">
        <v>124</v>
      </c>
      <c r="R35" s="19">
        <v>60470533.700000003</v>
      </c>
      <c r="S35" s="17" t="s">
        <v>85</v>
      </c>
    </row>
    <row r="36" spans="1:19" ht="54.95" customHeight="1" x14ac:dyDescent="0.25">
      <c r="A36" s="6">
        <v>34</v>
      </c>
      <c r="B36" s="16" t="s">
        <v>44</v>
      </c>
      <c r="C36" s="16" t="s">
        <v>21</v>
      </c>
      <c r="D36" s="16" t="s">
        <v>80</v>
      </c>
      <c r="E36" s="16" t="s">
        <v>22</v>
      </c>
      <c r="F36" s="16" t="s">
        <v>104</v>
      </c>
      <c r="G36" s="16" t="s">
        <v>137</v>
      </c>
      <c r="H36" s="16" t="s">
        <v>104</v>
      </c>
      <c r="I36" s="16" t="s">
        <v>138</v>
      </c>
      <c r="J36" s="7">
        <f t="shared" si="0"/>
        <v>2302381</v>
      </c>
      <c r="K36" s="16">
        <v>2302381</v>
      </c>
      <c r="L36" s="17" t="s">
        <v>139</v>
      </c>
      <c r="M36" s="16" t="s">
        <v>41</v>
      </c>
      <c r="N36" s="16" t="s">
        <v>41</v>
      </c>
      <c r="O36" s="18">
        <v>13901183.890000001</v>
      </c>
      <c r="P36" s="18">
        <f t="shared" ref="P36:P52" si="3">+O36/1000000</f>
        <v>13.90118389</v>
      </c>
      <c r="Q36" s="16" t="str">
        <f t="shared" ref="Q36:Q52" si="4">IF(O36&lt;1000000,"Menos de 1 millón",
IF(O36&lt;=3000000,"Entre 1 y 3 millones",
IF(O36&lt;=10000000,"Entre 3 y 10 millones",
IF(O36&lt;=30000000,"Entre 10 y 30 millones",
IF(O36&lt;=50000000,"Entre 30 y 50 millones",
IF(O36&lt;=100000000,"Entre 50 y 100 millones",
"Más de 100 millones"))))))</f>
        <v>Entre 10 y 30 millones</v>
      </c>
      <c r="R36" s="19">
        <v>827478420.89999998</v>
      </c>
      <c r="S36" s="17" t="s">
        <v>85</v>
      </c>
    </row>
    <row r="37" spans="1:19" ht="62.25" customHeight="1" x14ac:dyDescent="0.25">
      <c r="A37" s="6">
        <v>35</v>
      </c>
      <c r="B37" s="16" t="s">
        <v>44</v>
      </c>
      <c r="C37" s="16" t="s">
        <v>21</v>
      </c>
      <c r="D37" s="16" t="s">
        <v>56</v>
      </c>
      <c r="E37" s="16" t="s">
        <v>28</v>
      </c>
      <c r="F37" s="16" t="s">
        <v>68</v>
      </c>
      <c r="G37" s="16" t="s">
        <v>140</v>
      </c>
      <c r="H37" s="16" t="s">
        <v>141</v>
      </c>
      <c r="I37" s="16" t="s">
        <v>107</v>
      </c>
      <c r="J37" s="7">
        <f t="shared" si="0"/>
        <v>2305407</v>
      </c>
      <c r="K37" s="16">
        <v>2305407</v>
      </c>
      <c r="L37" s="17" t="s">
        <v>142</v>
      </c>
      <c r="M37" s="16" t="s">
        <v>109</v>
      </c>
      <c r="N37" s="16" t="s">
        <v>110</v>
      </c>
      <c r="O37" s="18">
        <v>3670022.5</v>
      </c>
      <c r="P37" s="18">
        <f t="shared" si="3"/>
        <v>3.6700225</v>
      </c>
      <c r="Q37" s="16" t="str">
        <f t="shared" si="4"/>
        <v>Entre 3 y 10 millones</v>
      </c>
      <c r="R37" s="19" t="s">
        <v>34</v>
      </c>
      <c r="S37" s="17" t="s">
        <v>27</v>
      </c>
    </row>
    <row r="38" spans="1:19" ht="54.95" customHeight="1" x14ac:dyDescent="0.25">
      <c r="A38" s="6">
        <v>36</v>
      </c>
      <c r="B38" s="16" t="s">
        <v>44</v>
      </c>
      <c r="C38" s="16" t="s">
        <v>21</v>
      </c>
      <c r="D38" s="16" t="s">
        <v>56</v>
      </c>
      <c r="E38" s="16" t="s">
        <v>28</v>
      </c>
      <c r="F38" s="16" t="s">
        <v>143</v>
      </c>
      <c r="G38" s="16" t="s">
        <v>144</v>
      </c>
      <c r="H38" s="16" t="s">
        <v>145</v>
      </c>
      <c r="I38" s="16" t="s">
        <v>107</v>
      </c>
      <c r="J38" s="7">
        <f t="shared" si="0"/>
        <v>2314302</v>
      </c>
      <c r="K38" s="16">
        <v>2314302</v>
      </c>
      <c r="L38" s="17" t="s">
        <v>146</v>
      </c>
      <c r="M38" s="16" t="s">
        <v>109</v>
      </c>
      <c r="N38" s="16" t="s">
        <v>110</v>
      </c>
      <c r="O38" s="18">
        <v>2301286.9500000002</v>
      </c>
      <c r="P38" s="18">
        <f t="shared" si="3"/>
        <v>2.3012869500000002</v>
      </c>
      <c r="Q38" s="16" t="str">
        <f t="shared" si="4"/>
        <v>Entre 1 y 3 millones</v>
      </c>
      <c r="R38" s="19" t="s">
        <v>34</v>
      </c>
      <c r="S38" s="17" t="s">
        <v>64</v>
      </c>
    </row>
    <row r="39" spans="1:19" ht="54.95" customHeight="1" x14ac:dyDescent="0.25">
      <c r="A39" s="6">
        <v>37</v>
      </c>
      <c r="B39" s="16" t="s">
        <v>44</v>
      </c>
      <c r="C39" s="16" t="s">
        <v>21</v>
      </c>
      <c r="D39" s="16" t="s">
        <v>80</v>
      </c>
      <c r="E39" s="16" t="s">
        <v>28</v>
      </c>
      <c r="F39" s="16" t="s">
        <v>95</v>
      </c>
      <c r="G39" s="16" t="s">
        <v>96</v>
      </c>
      <c r="H39" s="16" t="s">
        <v>97</v>
      </c>
      <c r="I39" s="16" t="s">
        <v>31</v>
      </c>
      <c r="J39" s="7">
        <f t="shared" si="0"/>
        <v>2327885</v>
      </c>
      <c r="K39" s="16">
        <v>2327885</v>
      </c>
      <c r="L39" s="17" t="s">
        <v>147</v>
      </c>
      <c r="M39" s="16" t="s">
        <v>33</v>
      </c>
      <c r="N39" s="16" t="s">
        <v>33</v>
      </c>
      <c r="O39" s="18">
        <v>4372261.7</v>
      </c>
      <c r="P39" s="18">
        <f t="shared" si="3"/>
        <v>4.3722617000000001</v>
      </c>
      <c r="Q39" s="16" t="str">
        <f t="shared" si="4"/>
        <v>Entre 3 y 10 millones</v>
      </c>
      <c r="R39" s="19" t="s">
        <v>34</v>
      </c>
      <c r="S39" s="17" t="s">
        <v>85</v>
      </c>
    </row>
    <row r="40" spans="1:19" ht="54.95" customHeight="1" x14ac:dyDescent="0.25">
      <c r="A40" s="6">
        <v>38</v>
      </c>
      <c r="B40" s="16" t="s">
        <v>44</v>
      </c>
      <c r="C40" s="16" t="s">
        <v>21</v>
      </c>
      <c r="D40" s="16" t="s">
        <v>56</v>
      </c>
      <c r="E40" s="16" t="s">
        <v>28</v>
      </c>
      <c r="F40" s="16" t="s">
        <v>143</v>
      </c>
      <c r="G40" s="16" t="s">
        <v>143</v>
      </c>
      <c r="H40" s="16" t="s">
        <v>148</v>
      </c>
      <c r="I40" s="16" t="s">
        <v>107</v>
      </c>
      <c r="J40" s="7">
        <f t="shared" si="0"/>
        <v>2339775</v>
      </c>
      <c r="K40" s="16">
        <v>2339775</v>
      </c>
      <c r="L40" s="17" t="s">
        <v>149</v>
      </c>
      <c r="M40" s="16" t="s">
        <v>109</v>
      </c>
      <c r="N40" s="16" t="s">
        <v>109</v>
      </c>
      <c r="O40" s="18">
        <v>5012886</v>
      </c>
      <c r="P40" s="18">
        <f t="shared" si="3"/>
        <v>5.012886</v>
      </c>
      <c r="Q40" s="16" t="str">
        <f t="shared" si="4"/>
        <v>Entre 3 y 10 millones</v>
      </c>
      <c r="R40" s="19" t="s">
        <v>34</v>
      </c>
      <c r="S40" s="17" t="s">
        <v>64</v>
      </c>
    </row>
    <row r="41" spans="1:19" ht="66" customHeight="1" x14ac:dyDescent="0.25">
      <c r="A41" s="6">
        <v>39</v>
      </c>
      <c r="B41" s="16" t="s">
        <v>44</v>
      </c>
      <c r="C41" s="16" t="s">
        <v>21</v>
      </c>
      <c r="D41" s="16" t="s">
        <v>56</v>
      </c>
      <c r="E41" s="16" t="s">
        <v>114</v>
      </c>
      <c r="F41" s="16" t="s">
        <v>86</v>
      </c>
      <c r="G41" s="25" t="s">
        <v>150</v>
      </c>
      <c r="H41" s="16" t="s">
        <v>151</v>
      </c>
      <c r="I41" s="16" t="s">
        <v>152</v>
      </c>
      <c r="J41" s="7">
        <f t="shared" si="0"/>
        <v>2379956</v>
      </c>
      <c r="K41" s="16">
        <v>2379956</v>
      </c>
      <c r="L41" s="17" t="s">
        <v>153</v>
      </c>
      <c r="M41" s="16" t="s">
        <v>26</v>
      </c>
      <c r="N41" s="16" t="s">
        <v>26</v>
      </c>
      <c r="O41" s="18">
        <v>28465405.879999999</v>
      </c>
      <c r="P41" s="18">
        <f t="shared" si="3"/>
        <v>28.465405879999999</v>
      </c>
      <c r="Q41" s="16" t="str">
        <f t="shared" si="4"/>
        <v>Entre 10 y 30 millones</v>
      </c>
      <c r="R41" s="19">
        <v>313353436.07999998</v>
      </c>
      <c r="S41" s="17" t="s">
        <v>154</v>
      </c>
    </row>
    <row r="42" spans="1:19" ht="54.95" customHeight="1" x14ac:dyDescent="0.25">
      <c r="A42" s="6">
        <v>40</v>
      </c>
      <c r="B42" s="16" t="s">
        <v>55</v>
      </c>
      <c r="C42" s="16" t="s">
        <v>21</v>
      </c>
      <c r="D42" s="16" t="s">
        <v>80</v>
      </c>
      <c r="E42" s="16" t="s">
        <v>28</v>
      </c>
      <c r="F42" s="16" t="s">
        <v>155</v>
      </c>
      <c r="G42" s="16" t="s">
        <v>156</v>
      </c>
      <c r="H42" s="16" t="s">
        <v>156</v>
      </c>
      <c r="I42" s="16" t="s">
        <v>157</v>
      </c>
      <c r="J42" s="7">
        <f t="shared" si="0"/>
        <v>2386266</v>
      </c>
      <c r="K42" s="16">
        <v>2386266</v>
      </c>
      <c r="L42" s="17" t="s">
        <v>158</v>
      </c>
      <c r="M42" s="20" t="s">
        <v>66</v>
      </c>
      <c r="N42" s="16" t="s">
        <v>159</v>
      </c>
      <c r="O42" s="18">
        <v>56200000</v>
      </c>
      <c r="P42" s="18">
        <f t="shared" si="3"/>
        <v>56.2</v>
      </c>
      <c r="Q42" s="16" t="str">
        <f t="shared" si="4"/>
        <v>Entre 50 y 100 millones</v>
      </c>
      <c r="R42" s="19" t="s">
        <v>34</v>
      </c>
      <c r="S42" s="17" t="s">
        <v>85</v>
      </c>
    </row>
    <row r="43" spans="1:19" ht="54.95" customHeight="1" x14ac:dyDescent="0.25">
      <c r="A43" s="6">
        <v>41</v>
      </c>
      <c r="B43" s="16" t="s">
        <v>44</v>
      </c>
      <c r="C43" s="16" t="s">
        <v>21</v>
      </c>
      <c r="D43" s="16" t="s">
        <v>56</v>
      </c>
      <c r="E43" s="16" t="s">
        <v>28</v>
      </c>
      <c r="F43" s="16" t="s">
        <v>160</v>
      </c>
      <c r="G43" s="16" t="s">
        <v>161</v>
      </c>
      <c r="H43" s="16" t="s">
        <v>162</v>
      </c>
      <c r="I43" s="16" t="s">
        <v>31</v>
      </c>
      <c r="J43" s="7">
        <f t="shared" si="0"/>
        <v>2387732</v>
      </c>
      <c r="K43" s="16">
        <v>2387732</v>
      </c>
      <c r="L43" s="17" t="s">
        <v>163</v>
      </c>
      <c r="M43" s="16" t="s">
        <v>33</v>
      </c>
      <c r="N43" s="16" t="s">
        <v>164</v>
      </c>
      <c r="O43" s="18">
        <v>31296785.309999999</v>
      </c>
      <c r="P43" s="18">
        <f t="shared" si="3"/>
        <v>31.296785309999997</v>
      </c>
      <c r="Q43" s="16" t="str">
        <f t="shared" si="4"/>
        <v>Entre 30 y 50 millones</v>
      </c>
      <c r="R43" s="19" t="s">
        <v>34</v>
      </c>
      <c r="S43" s="17" t="s">
        <v>64</v>
      </c>
    </row>
    <row r="44" spans="1:19" ht="54.95" customHeight="1" x14ac:dyDescent="0.25">
      <c r="A44" s="6">
        <v>42</v>
      </c>
      <c r="B44" s="16" t="s">
        <v>44</v>
      </c>
      <c r="C44" s="16" t="s">
        <v>21</v>
      </c>
      <c r="D44" s="16" t="s">
        <v>80</v>
      </c>
      <c r="E44" s="16" t="s">
        <v>28</v>
      </c>
      <c r="F44" s="16" t="s">
        <v>160</v>
      </c>
      <c r="G44" s="16" t="s">
        <v>165</v>
      </c>
      <c r="H44" s="16" t="s">
        <v>165</v>
      </c>
      <c r="I44" s="16" t="s">
        <v>31</v>
      </c>
      <c r="J44" s="7">
        <f t="shared" si="0"/>
        <v>2387743</v>
      </c>
      <c r="K44" s="16">
        <v>2387743</v>
      </c>
      <c r="L44" s="17" t="s">
        <v>166</v>
      </c>
      <c r="M44" s="16" t="s">
        <v>33</v>
      </c>
      <c r="N44" s="16" t="s">
        <v>164</v>
      </c>
      <c r="O44" s="18">
        <v>9727488.5899999999</v>
      </c>
      <c r="P44" s="18">
        <f t="shared" si="3"/>
        <v>9.7274885900000001</v>
      </c>
      <c r="Q44" s="16" t="str">
        <f t="shared" si="4"/>
        <v>Entre 3 y 10 millones</v>
      </c>
      <c r="R44" s="19" t="s">
        <v>34</v>
      </c>
      <c r="S44" s="17" t="s">
        <v>85</v>
      </c>
    </row>
    <row r="45" spans="1:19" ht="54.95" customHeight="1" x14ac:dyDescent="0.25">
      <c r="A45" s="6">
        <v>43</v>
      </c>
      <c r="B45" s="16" t="s">
        <v>44</v>
      </c>
      <c r="C45" s="16" t="s">
        <v>21</v>
      </c>
      <c r="D45" s="16" t="s">
        <v>56</v>
      </c>
      <c r="E45" s="16" t="s">
        <v>22</v>
      </c>
      <c r="F45" s="16" t="s">
        <v>104</v>
      </c>
      <c r="G45" s="16" t="s">
        <v>167</v>
      </c>
      <c r="H45" s="16" t="s">
        <v>168</v>
      </c>
      <c r="I45" s="16" t="s">
        <v>138</v>
      </c>
      <c r="J45" s="7">
        <f t="shared" si="0"/>
        <v>2404359</v>
      </c>
      <c r="K45" s="16">
        <v>2404359</v>
      </c>
      <c r="L45" s="17" t="s">
        <v>169</v>
      </c>
      <c r="M45" s="16" t="s">
        <v>41</v>
      </c>
      <c r="N45" s="16" t="s">
        <v>170</v>
      </c>
      <c r="O45" s="18">
        <v>22843720</v>
      </c>
      <c r="P45" s="18">
        <f t="shared" si="3"/>
        <v>22.843720000000001</v>
      </c>
      <c r="Q45" s="16" t="str">
        <f t="shared" si="4"/>
        <v>Entre 10 y 30 millones</v>
      </c>
      <c r="R45" s="19">
        <v>827478420.89999998</v>
      </c>
      <c r="S45" s="17" t="s">
        <v>64</v>
      </c>
    </row>
    <row r="46" spans="1:19" ht="54.95" customHeight="1" x14ac:dyDescent="0.25">
      <c r="A46" s="6">
        <v>44</v>
      </c>
      <c r="B46" s="16" t="s">
        <v>55</v>
      </c>
      <c r="C46" s="16" t="s">
        <v>21</v>
      </c>
      <c r="D46" s="16" t="s">
        <v>56</v>
      </c>
      <c r="E46" s="16" t="s">
        <v>28</v>
      </c>
      <c r="F46" s="16" t="s">
        <v>104</v>
      </c>
      <c r="G46" s="16" t="s">
        <v>137</v>
      </c>
      <c r="H46" s="16" t="s">
        <v>171</v>
      </c>
      <c r="I46" s="16" t="s">
        <v>157</v>
      </c>
      <c r="J46" s="7">
        <f t="shared" si="0"/>
        <v>2412686</v>
      </c>
      <c r="K46" s="16">
        <v>2412686</v>
      </c>
      <c r="L46" s="17" t="s">
        <v>172</v>
      </c>
      <c r="M46" s="20" t="s">
        <v>66</v>
      </c>
      <c r="N46" s="16" t="s">
        <v>159</v>
      </c>
      <c r="O46" s="18">
        <v>25600000</v>
      </c>
      <c r="P46" s="18">
        <f t="shared" si="3"/>
        <v>25.6</v>
      </c>
      <c r="Q46" s="16" t="str">
        <f t="shared" si="4"/>
        <v>Entre 10 y 30 millones</v>
      </c>
      <c r="R46" s="19" t="s">
        <v>34</v>
      </c>
      <c r="S46" s="17" t="s">
        <v>64</v>
      </c>
    </row>
    <row r="47" spans="1:19" ht="54.95" customHeight="1" x14ac:dyDescent="0.25">
      <c r="A47" s="6">
        <v>45</v>
      </c>
      <c r="B47" s="16" t="s">
        <v>55</v>
      </c>
      <c r="C47" s="16" t="s">
        <v>21</v>
      </c>
      <c r="D47" s="16" t="s">
        <v>56</v>
      </c>
      <c r="E47" s="16" t="s">
        <v>28</v>
      </c>
      <c r="F47" s="16" t="s">
        <v>173</v>
      </c>
      <c r="G47" s="16" t="s">
        <v>174</v>
      </c>
      <c r="H47" s="16" t="s">
        <v>173</v>
      </c>
      <c r="I47" s="16" t="s">
        <v>157</v>
      </c>
      <c r="J47" s="7">
        <f t="shared" si="0"/>
        <v>2412700</v>
      </c>
      <c r="K47" s="16">
        <v>2412700</v>
      </c>
      <c r="L47" s="17" t="s">
        <v>175</v>
      </c>
      <c r="M47" s="20" t="s">
        <v>66</v>
      </c>
      <c r="N47" s="16" t="s">
        <v>159</v>
      </c>
      <c r="O47" s="18">
        <v>12400000</v>
      </c>
      <c r="P47" s="18">
        <f t="shared" si="3"/>
        <v>12.4</v>
      </c>
      <c r="Q47" s="16" t="str">
        <f t="shared" si="4"/>
        <v>Entre 10 y 30 millones</v>
      </c>
      <c r="R47" s="19" t="s">
        <v>34</v>
      </c>
      <c r="S47" s="17" t="s">
        <v>64</v>
      </c>
    </row>
    <row r="48" spans="1:19" ht="66" customHeight="1" x14ac:dyDescent="0.25">
      <c r="A48" s="6">
        <v>46</v>
      </c>
      <c r="B48" s="20" t="s">
        <v>176</v>
      </c>
      <c r="C48" s="16" t="s">
        <v>21</v>
      </c>
      <c r="D48" s="16" t="s">
        <v>56</v>
      </c>
      <c r="E48" s="16" t="s">
        <v>28</v>
      </c>
      <c r="F48" s="20" t="s">
        <v>86</v>
      </c>
      <c r="G48" s="20" t="s">
        <v>177</v>
      </c>
      <c r="H48" s="20" t="s">
        <v>178</v>
      </c>
      <c r="I48" s="16" t="s">
        <v>179</v>
      </c>
      <c r="J48" s="7" t="str">
        <f t="shared" si="0"/>
        <v xml:space="preserve">	2253121</v>
      </c>
      <c r="K48" s="20" t="s">
        <v>180</v>
      </c>
      <c r="L48" s="21" t="s">
        <v>181</v>
      </c>
      <c r="M48" s="16" t="s">
        <v>84</v>
      </c>
      <c r="N48" s="16" t="s">
        <v>182</v>
      </c>
      <c r="O48" s="18">
        <v>539320000</v>
      </c>
      <c r="P48" s="18">
        <f t="shared" si="3"/>
        <v>539.32000000000005</v>
      </c>
      <c r="Q48" s="16" t="str">
        <f t="shared" si="4"/>
        <v>Más de 100 millones</v>
      </c>
      <c r="R48" s="19" t="s">
        <v>34</v>
      </c>
      <c r="S48" s="17" t="s">
        <v>85</v>
      </c>
    </row>
    <row r="49" spans="1:19" ht="54.95" customHeight="1" x14ac:dyDescent="0.25">
      <c r="A49" s="6">
        <v>47</v>
      </c>
      <c r="B49" s="16" t="s">
        <v>44</v>
      </c>
      <c r="C49" s="16" t="s">
        <v>45</v>
      </c>
      <c r="D49" s="16" t="s">
        <v>56</v>
      </c>
      <c r="E49" s="16" t="s">
        <v>28</v>
      </c>
      <c r="F49" s="16" t="s">
        <v>104</v>
      </c>
      <c r="G49" s="16" t="s">
        <v>137</v>
      </c>
      <c r="H49" s="16" t="s">
        <v>183</v>
      </c>
      <c r="I49" s="16" t="s">
        <v>179</v>
      </c>
      <c r="J49" s="7">
        <f t="shared" si="0"/>
        <v>2457051</v>
      </c>
      <c r="K49" s="16">
        <v>2457051</v>
      </c>
      <c r="L49" s="17" t="s">
        <v>184</v>
      </c>
      <c r="M49" s="16" t="s">
        <v>84</v>
      </c>
      <c r="N49" s="16" t="s">
        <v>182</v>
      </c>
      <c r="O49" s="18">
        <v>67466930</v>
      </c>
      <c r="P49" s="18">
        <f t="shared" si="3"/>
        <v>67.466930000000005</v>
      </c>
      <c r="Q49" s="16" t="str">
        <f t="shared" si="4"/>
        <v>Entre 50 y 100 millones</v>
      </c>
      <c r="R49" s="19" t="s">
        <v>34</v>
      </c>
      <c r="S49" s="17" t="s">
        <v>48</v>
      </c>
    </row>
    <row r="50" spans="1:19" ht="64.5" customHeight="1" x14ac:dyDescent="0.25">
      <c r="A50" s="6">
        <v>48</v>
      </c>
      <c r="B50" s="16" t="s">
        <v>44</v>
      </c>
      <c r="C50" s="16" t="s">
        <v>21</v>
      </c>
      <c r="D50" s="16" t="s">
        <v>56</v>
      </c>
      <c r="E50" s="16" t="s">
        <v>28</v>
      </c>
      <c r="F50" s="16" t="s">
        <v>104</v>
      </c>
      <c r="G50" s="16" t="s">
        <v>185</v>
      </c>
      <c r="H50" s="16" t="s">
        <v>186</v>
      </c>
      <c r="I50" s="16" t="s">
        <v>107</v>
      </c>
      <c r="J50" s="7">
        <f t="shared" si="0"/>
        <v>2465226</v>
      </c>
      <c r="K50" s="16">
        <v>2465226</v>
      </c>
      <c r="L50" s="17" t="s">
        <v>187</v>
      </c>
      <c r="M50" s="16" t="s">
        <v>109</v>
      </c>
      <c r="N50" s="16" t="s">
        <v>110</v>
      </c>
      <c r="O50" s="18">
        <v>7389643</v>
      </c>
      <c r="P50" s="18">
        <f t="shared" si="3"/>
        <v>7.3896430000000004</v>
      </c>
      <c r="Q50" s="16" t="str">
        <f t="shared" si="4"/>
        <v>Entre 3 y 10 millones</v>
      </c>
      <c r="R50" s="19" t="s">
        <v>34</v>
      </c>
      <c r="S50" s="17" t="s">
        <v>90</v>
      </c>
    </row>
    <row r="51" spans="1:19" ht="54.95" customHeight="1" x14ac:dyDescent="0.25">
      <c r="A51" s="6">
        <v>49</v>
      </c>
      <c r="B51" s="16" t="s">
        <v>55</v>
      </c>
      <c r="C51" s="16" t="s">
        <v>21</v>
      </c>
      <c r="D51" s="16" t="s">
        <v>56</v>
      </c>
      <c r="E51" s="16" t="s">
        <v>28</v>
      </c>
      <c r="F51" s="16" t="s">
        <v>160</v>
      </c>
      <c r="G51" s="16" t="s">
        <v>188</v>
      </c>
      <c r="H51" s="16" t="s">
        <v>189</v>
      </c>
      <c r="I51" s="16" t="s">
        <v>157</v>
      </c>
      <c r="J51" s="7">
        <f t="shared" si="0"/>
        <v>2471621</v>
      </c>
      <c r="K51" s="16">
        <v>2471621</v>
      </c>
      <c r="L51" s="17" t="s">
        <v>190</v>
      </c>
      <c r="M51" s="20" t="s">
        <v>66</v>
      </c>
      <c r="N51" s="16" t="s">
        <v>159</v>
      </c>
      <c r="O51" s="18">
        <v>11500000</v>
      </c>
      <c r="P51" s="18">
        <f t="shared" si="3"/>
        <v>11.5</v>
      </c>
      <c r="Q51" s="16" t="str">
        <f t="shared" si="4"/>
        <v>Entre 10 y 30 millones</v>
      </c>
      <c r="R51" s="19" t="s">
        <v>34</v>
      </c>
      <c r="S51" s="17" t="s">
        <v>64</v>
      </c>
    </row>
    <row r="52" spans="1:19" ht="54.95" customHeight="1" x14ac:dyDescent="0.25">
      <c r="A52" s="6">
        <v>50</v>
      </c>
      <c r="B52" s="16" t="s">
        <v>44</v>
      </c>
      <c r="C52" s="16" t="s">
        <v>21</v>
      </c>
      <c r="D52" s="16" t="s">
        <v>80</v>
      </c>
      <c r="E52" s="16" t="s">
        <v>22</v>
      </c>
      <c r="F52" s="16" t="s">
        <v>104</v>
      </c>
      <c r="G52" s="16" t="s">
        <v>137</v>
      </c>
      <c r="H52" s="16" t="s">
        <v>104</v>
      </c>
      <c r="I52" s="16" t="s">
        <v>138</v>
      </c>
      <c r="J52" s="7">
        <f t="shared" si="0"/>
        <v>2474720</v>
      </c>
      <c r="K52" s="16">
        <v>2474720</v>
      </c>
      <c r="L52" s="17" t="s">
        <v>191</v>
      </c>
      <c r="M52" s="16" t="s">
        <v>41</v>
      </c>
      <c r="N52" s="16" t="s">
        <v>170</v>
      </c>
      <c r="O52" s="18">
        <v>23756576.350000001</v>
      </c>
      <c r="P52" s="18">
        <f t="shared" si="3"/>
        <v>23.756576350000003</v>
      </c>
      <c r="Q52" s="16" t="str">
        <f t="shared" si="4"/>
        <v>Entre 10 y 30 millones</v>
      </c>
      <c r="R52" s="19">
        <v>827478420.89999998</v>
      </c>
      <c r="S52" s="17" t="s">
        <v>85</v>
      </c>
    </row>
    <row r="53" spans="1:19" ht="62.25" customHeight="1" x14ac:dyDescent="0.25">
      <c r="A53" s="6">
        <v>51</v>
      </c>
      <c r="B53" s="20" t="s">
        <v>55</v>
      </c>
      <c r="C53" s="20" t="s">
        <v>21</v>
      </c>
      <c r="D53" s="20" t="s">
        <v>80</v>
      </c>
      <c r="E53" s="24" t="s">
        <v>114</v>
      </c>
      <c r="F53" s="20" t="s">
        <v>86</v>
      </c>
      <c r="G53" s="20" t="s">
        <v>192</v>
      </c>
      <c r="H53" s="20" t="s">
        <v>193</v>
      </c>
      <c r="I53" s="18" t="s">
        <v>194</v>
      </c>
      <c r="J53" s="7">
        <f t="shared" si="0"/>
        <v>2632941</v>
      </c>
      <c r="K53" s="20">
        <v>2632941</v>
      </c>
      <c r="L53" s="21" t="s">
        <v>195</v>
      </c>
      <c r="M53" s="20" t="s">
        <v>33</v>
      </c>
      <c r="N53" s="20" t="s">
        <v>196</v>
      </c>
      <c r="O53" s="22">
        <v>4311960.79</v>
      </c>
      <c r="P53" s="22">
        <v>4.3119607899999997</v>
      </c>
      <c r="Q53" s="16" t="s">
        <v>124</v>
      </c>
      <c r="R53" s="19">
        <v>18081388.760000002</v>
      </c>
      <c r="S53" s="23" t="s">
        <v>197</v>
      </c>
    </row>
    <row r="54" spans="1:19" ht="54.95" customHeight="1" x14ac:dyDescent="0.25">
      <c r="A54" s="6">
        <v>52</v>
      </c>
      <c r="B54" s="20" t="s">
        <v>55</v>
      </c>
      <c r="C54" s="20" t="s">
        <v>21</v>
      </c>
      <c r="D54" s="20" t="s">
        <v>56</v>
      </c>
      <c r="E54" s="24" t="s">
        <v>114</v>
      </c>
      <c r="F54" s="20" t="s">
        <v>86</v>
      </c>
      <c r="G54" s="20" t="s">
        <v>192</v>
      </c>
      <c r="H54" s="20" t="s">
        <v>193</v>
      </c>
      <c r="I54" s="18" t="s">
        <v>194</v>
      </c>
      <c r="J54" s="7">
        <f t="shared" si="0"/>
        <v>2684027</v>
      </c>
      <c r="K54" s="20">
        <v>2684027</v>
      </c>
      <c r="L54" s="21" t="s">
        <v>198</v>
      </c>
      <c r="M54" s="20" t="s">
        <v>134</v>
      </c>
      <c r="N54" s="20" t="s">
        <v>135</v>
      </c>
      <c r="O54" s="22">
        <v>2061047.48</v>
      </c>
      <c r="P54" s="22">
        <v>2.06104748</v>
      </c>
      <c r="Q54" s="16" t="s">
        <v>118</v>
      </c>
      <c r="R54" s="19">
        <v>18081388.760000002</v>
      </c>
      <c r="S54" s="23" t="s">
        <v>199</v>
      </c>
    </row>
    <row r="55" spans="1:19" ht="54.95" customHeight="1" x14ac:dyDescent="0.25">
      <c r="A55" s="6">
        <v>53</v>
      </c>
      <c r="B55" s="16" t="s">
        <v>44</v>
      </c>
      <c r="C55" s="20" t="s">
        <v>21</v>
      </c>
      <c r="D55" s="20" t="s">
        <v>200</v>
      </c>
      <c r="E55" s="24" t="s">
        <v>57</v>
      </c>
      <c r="F55" s="20" t="s">
        <v>86</v>
      </c>
      <c r="G55" s="20" t="s">
        <v>192</v>
      </c>
      <c r="H55" s="20" t="s">
        <v>192</v>
      </c>
      <c r="I55" s="18" t="s">
        <v>201</v>
      </c>
      <c r="J55" s="7" t="str">
        <f t="shared" si="0"/>
        <v>IDEA</v>
      </c>
      <c r="K55" s="20" t="s">
        <v>20</v>
      </c>
      <c r="L55" s="21" t="s">
        <v>202</v>
      </c>
      <c r="M55" s="20" t="s">
        <v>66</v>
      </c>
      <c r="N55" s="20" t="s">
        <v>203</v>
      </c>
      <c r="O55" s="22">
        <v>17000000</v>
      </c>
      <c r="P55" s="22">
        <v>17</v>
      </c>
      <c r="Q55" s="16" t="s">
        <v>128</v>
      </c>
      <c r="R55" s="19">
        <v>76039225.430000007</v>
      </c>
      <c r="S55" s="23" t="s">
        <v>199</v>
      </c>
    </row>
    <row r="56" spans="1:19" ht="54.95" customHeight="1" x14ac:dyDescent="0.25">
      <c r="A56" s="6">
        <v>54</v>
      </c>
      <c r="B56" s="16" t="s">
        <v>44</v>
      </c>
      <c r="C56" s="16" t="s">
        <v>21</v>
      </c>
      <c r="D56" s="16" t="s">
        <v>80</v>
      </c>
      <c r="E56" s="16" t="s">
        <v>22</v>
      </c>
      <c r="F56" s="16" t="s">
        <v>86</v>
      </c>
      <c r="G56" s="16" t="s">
        <v>192</v>
      </c>
      <c r="H56" s="16" t="s">
        <v>192</v>
      </c>
      <c r="I56" s="16" t="s">
        <v>204</v>
      </c>
      <c r="J56" s="7">
        <f t="shared" si="0"/>
        <v>2484800</v>
      </c>
      <c r="K56" s="16">
        <v>2484800</v>
      </c>
      <c r="L56" s="17" t="s">
        <v>205</v>
      </c>
      <c r="M56" s="16" t="s">
        <v>41</v>
      </c>
      <c r="N56" s="16" t="s">
        <v>127</v>
      </c>
      <c r="O56" s="18">
        <v>18665070.010000002</v>
      </c>
      <c r="P56" s="18">
        <f t="shared" ref="P56:P91" si="5">+O56/1000000</f>
        <v>18.665070010000001</v>
      </c>
      <c r="Q56" s="16" t="str">
        <f t="shared" ref="Q56:Q91" si="6">IF(O56&lt;1000000,"Menos de 1 millón",
IF(O56&lt;=3000000,"Entre 1 y 3 millones",
IF(O56&lt;=10000000,"Entre 3 y 10 millones",
IF(O56&lt;=30000000,"Entre 10 y 30 millones",
IF(O56&lt;=50000000,"Entre 30 y 50 millones",
IF(O56&lt;=100000000,"Entre 50 y 100 millones",
"Más de 100 millones"))))))</f>
        <v>Entre 10 y 30 millones</v>
      </c>
      <c r="R56" s="19">
        <v>1710873449.8800001</v>
      </c>
      <c r="S56" s="17" t="s">
        <v>85</v>
      </c>
    </row>
    <row r="57" spans="1:19" ht="54.95" customHeight="1" x14ac:dyDescent="0.25">
      <c r="A57" s="6">
        <v>55</v>
      </c>
      <c r="B57" s="16" t="s">
        <v>44</v>
      </c>
      <c r="C57" s="16" t="s">
        <v>21</v>
      </c>
      <c r="D57" s="16" t="s">
        <v>56</v>
      </c>
      <c r="E57" s="16" t="s">
        <v>28</v>
      </c>
      <c r="F57" s="16" t="s">
        <v>99</v>
      </c>
      <c r="G57" s="16" t="s">
        <v>206</v>
      </c>
      <c r="H57" s="16" t="s">
        <v>207</v>
      </c>
      <c r="I57" s="16" t="s">
        <v>107</v>
      </c>
      <c r="J57" s="7">
        <f t="shared" si="0"/>
        <v>2486214</v>
      </c>
      <c r="K57" s="16">
        <v>2486214</v>
      </c>
      <c r="L57" s="17" t="s">
        <v>208</v>
      </c>
      <c r="M57" s="16" t="s">
        <v>109</v>
      </c>
      <c r="N57" s="16" t="s">
        <v>110</v>
      </c>
      <c r="O57" s="18">
        <v>3491541</v>
      </c>
      <c r="P57" s="18">
        <f t="shared" si="5"/>
        <v>3.4915409999999998</v>
      </c>
      <c r="Q57" s="16" t="str">
        <f t="shared" si="6"/>
        <v>Entre 3 y 10 millones</v>
      </c>
      <c r="R57" s="19" t="s">
        <v>34</v>
      </c>
      <c r="S57" s="17" t="s">
        <v>64</v>
      </c>
    </row>
    <row r="58" spans="1:19" ht="54.95" customHeight="1" x14ac:dyDescent="0.25">
      <c r="A58" s="6">
        <v>56</v>
      </c>
      <c r="B58" s="16" t="s">
        <v>44</v>
      </c>
      <c r="C58" s="16" t="s">
        <v>21</v>
      </c>
      <c r="D58" s="16" t="s">
        <v>56</v>
      </c>
      <c r="E58" s="16" t="s">
        <v>22</v>
      </c>
      <c r="F58" s="16" t="s">
        <v>104</v>
      </c>
      <c r="G58" s="16" t="s">
        <v>137</v>
      </c>
      <c r="H58" s="16" t="s">
        <v>104</v>
      </c>
      <c r="I58" s="16" t="s">
        <v>138</v>
      </c>
      <c r="J58" s="7">
        <f t="shared" si="0"/>
        <v>2492254</v>
      </c>
      <c r="K58" s="16">
        <v>2492254</v>
      </c>
      <c r="L58" s="17" t="s">
        <v>209</v>
      </c>
      <c r="M58" s="16" t="s">
        <v>41</v>
      </c>
      <c r="N58" s="16" t="s">
        <v>170</v>
      </c>
      <c r="O58" s="18">
        <v>14948698.98</v>
      </c>
      <c r="P58" s="18">
        <f t="shared" si="5"/>
        <v>14.94869898</v>
      </c>
      <c r="Q58" s="16" t="str">
        <f t="shared" si="6"/>
        <v>Entre 10 y 30 millones</v>
      </c>
      <c r="R58" s="19">
        <v>827478420.89999998</v>
      </c>
      <c r="S58" s="17" t="s">
        <v>64</v>
      </c>
    </row>
    <row r="59" spans="1:19" ht="54.95" customHeight="1" x14ac:dyDescent="0.25">
      <c r="A59" s="6">
        <v>57</v>
      </c>
      <c r="B59" s="16" t="s">
        <v>44</v>
      </c>
      <c r="C59" s="16" t="s">
        <v>21</v>
      </c>
      <c r="D59" s="16" t="s">
        <v>56</v>
      </c>
      <c r="E59" s="16" t="s">
        <v>22</v>
      </c>
      <c r="F59" s="16" t="s">
        <v>104</v>
      </c>
      <c r="G59" s="16" t="s">
        <v>137</v>
      </c>
      <c r="H59" s="16" t="s">
        <v>104</v>
      </c>
      <c r="I59" s="16" t="s">
        <v>138</v>
      </c>
      <c r="J59" s="7">
        <f t="shared" si="0"/>
        <v>2499680</v>
      </c>
      <c r="K59" s="16">
        <v>2499680</v>
      </c>
      <c r="L59" s="17" t="s">
        <v>210</v>
      </c>
      <c r="M59" s="16" t="s">
        <v>41</v>
      </c>
      <c r="N59" s="16" t="s">
        <v>170</v>
      </c>
      <c r="O59" s="18">
        <v>9474994.9299999997</v>
      </c>
      <c r="P59" s="18">
        <f t="shared" si="5"/>
        <v>9.4749949299999994</v>
      </c>
      <c r="Q59" s="16" t="str">
        <f t="shared" si="6"/>
        <v>Entre 3 y 10 millones</v>
      </c>
      <c r="R59" s="19">
        <v>827478420.89999998</v>
      </c>
      <c r="S59" s="17" t="s">
        <v>64</v>
      </c>
    </row>
    <row r="60" spans="1:19" ht="68.25" customHeight="1" x14ac:dyDescent="0.25">
      <c r="A60" s="6">
        <v>58</v>
      </c>
      <c r="B60" s="16" t="s">
        <v>44</v>
      </c>
      <c r="C60" s="16" t="s">
        <v>21</v>
      </c>
      <c r="D60" s="16" t="s">
        <v>56</v>
      </c>
      <c r="E60" s="16" t="s">
        <v>22</v>
      </c>
      <c r="F60" s="16" t="s">
        <v>104</v>
      </c>
      <c r="G60" s="16" t="s">
        <v>185</v>
      </c>
      <c r="H60" s="16" t="s">
        <v>211</v>
      </c>
      <c r="I60" s="16" t="s">
        <v>138</v>
      </c>
      <c r="J60" s="7">
        <f t="shared" si="0"/>
        <v>2505469</v>
      </c>
      <c r="K60" s="16">
        <v>2505469</v>
      </c>
      <c r="L60" s="17" t="s">
        <v>212</v>
      </c>
      <c r="M60" s="16" t="s">
        <v>213</v>
      </c>
      <c r="N60" s="16" t="s">
        <v>214</v>
      </c>
      <c r="O60" s="18">
        <v>22112225.989999998</v>
      </c>
      <c r="P60" s="18">
        <f t="shared" si="5"/>
        <v>22.112225989999999</v>
      </c>
      <c r="Q60" s="16" t="str">
        <f t="shared" si="6"/>
        <v>Entre 10 y 30 millones</v>
      </c>
      <c r="R60" s="19">
        <v>827478420.89999998</v>
      </c>
      <c r="S60" s="17" t="s">
        <v>215</v>
      </c>
    </row>
    <row r="61" spans="1:19" ht="54.95" customHeight="1" x14ac:dyDescent="0.25">
      <c r="A61" s="6">
        <v>59</v>
      </c>
      <c r="B61" s="16" t="s">
        <v>44</v>
      </c>
      <c r="C61" s="16" t="s">
        <v>21</v>
      </c>
      <c r="D61" s="16" t="s">
        <v>56</v>
      </c>
      <c r="E61" s="16" t="s">
        <v>22</v>
      </c>
      <c r="F61" s="16" t="s">
        <v>104</v>
      </c>
      <c r="G61" s="16" t="s">
        <v>137</v>
      </c>
      <c r="H61" s="16" t="s">
        <v>104</v>
      </c>
      <c r="I61" s="16" t="s">
        <v>138</v>
      </c>
      <c r="J61" s="7">
        <f t="shared" si="0"/>
        <v>2508146</v>
      </c>
      <c r="K61" s="16">
        <v>2508146</v>
      </c>
      <c r="L61" s="17" t="s">
        <v>216</v>
      </c>
      <c r="M61" s="16" t="s">
        <v>41</v>
      </c>
      <c r="N61" s="16" t="s">
        <v>170</v>
      </c>
      <c r="O61" s="18">
        <v>10520425.6</v>
      </c>
      <c r="P61" s="18">
        <f t="shared" si="5"/>
        <v>10.520425599999999</v>
      </c>
      <c r="Q61" s="16" t="str">
        <f t="shared" si="6"/>
        <v>Entre 10 y 30 millones</v>
      </c>
      <c r="R61" s="19">
        <v>827478420.89999998</v>
      </c>
      <c r="S61" s="17" t="s">
        <v>64</v>
      </c>
    </row>
    <row r="62" spans="1:19" ht="54.95" customHeight="1" x14ac:dyDescent="0.25">
      <c r="A62" s="6">
        <v>60</v>
      </c>
      <c r="B62" s="16" t="s">
        <v>119</v>
      </c>
      <c r="C62" s="16" t="s">
        <v>21</v>
      </c>
      <c r="D62" s="16" t="s">
        <v>56</v>
      </c>
      <c r="E62" s="16" t="s">
        <v>28</v>
      </c>
      <c r="F62" s="16" t="s">
        <v>23</v>
      </c>
      <c r="G62" s="16" t="s">
        <v>217</v>
      </c>
      <c r="H62" s="16" t="s">
        <v>217</v>
      </c>
      <c r="I62" s="16" t="s">
        <v>107</v>
      </c>
      <c r="J62" s="7">
        <f t="shared" si="0"/>
        <v>2515324</v>
      </c>
      <c r="K62" s="16">
        <v>2515324</v>
      </c>
      <c r="L62" s="17" t="s">
        <v>218</v>
      </c>
      <c r="M62" s="16" t="s">
        <v>109</v>
      </c>
      <c r="N62" s="16" t="s">
        <v>110</v>
      </c>
      <c r="O62" s="18">
        <v>4815184.8</v>
      </c>
      <c r="P62" s="18">
        <f t="shared" si="5"/>
        <v>4.8151847999999999</v>
      </c>
      <c r="Q62" s="16" t="str">
        <f t="shared" si="6"/>
        <v>Entre 3 y 10 millones</v>
      </c>
      <c r="R62" s="19" t="s">
        <v>34</v>
      </c>
      <c r="S62" s="17" t="s">
        <v>64</v>
      </c>
    </row>
    <row r="63" spans="1:19" ht="54.95" customHeight="1" x14ac:dyDescent="0.25">
      <c r="A63" s="6">
        <v>61</v>
      </c>
      <c r="B63" s="16" t="s">
        <v>44</v>
      </c>
      <c r="C63" s="16" t="s">
        <v>21</v>
      </c>
      <c r="D63" s="16" t="s">
        <v>56</v>
      </c>
      <c r="E63" s="16" t="s">
        <v>22</v>
      </c>
      <c r="F63" s="16" t="s">
        <v>104</v>
      </c>
      <c r="G63" s="16" t="s">
        <v>167</v>
      </c>
      <c r="H63" s="16" t="s">
        <v>219</v>
      </c>
      <c r="I63" s="16" t="s">
        <v>138</v>
      </c>
      <c r="J63" s="7">
        <f t="shared" si="0"/>
        <v>2519492</v>
      </c>
      <c r="K63" s="16">
        <v>2519492</v>
      </c>
      <c r="L63" s="17" t="s">
        <v>220</v>
      </c>
      <c r="M63" s="16" t="s">
        <v>41</v>
      </c>
      <c r="N63" s="16" t="s">
        <v>170</v>
      </c>
      <c r="O63" s="18">
        <v>14251772.4</v>
      </c>
      <c r="P63" s="18">
        <f t="shared" si="5"/>
        <v>14.2517724</v>
      </c>
      <c r="Q63" s="16" t="str">
        <f t="shared" si="6"/>
        <v>Entre 10 y 30 millones</v>
      </c>
      <c r="R63" s="19">
        <v>827478420.89999998</v>
      </c>
      <c r="S63" s="17" t="s">
        <v>64</v>
      </c>
    </row>
    <row r="64" spans="1:19" ht="54.95" customHeight="1" x14ac:dyDescent="0.25">
      <c r="A64" s="6">
        <v>62</v>
      </c>
      <c r="B64" s="16" t="s">
        <v>44</v>
      </c>
      <c r="C64" s="16" t="s">
        <v>21</v>
      </c>
      <c r="D64" s="16" t="s">
        <v>56</v>
      </c>
      <c r="E64" s="16" t="s">
        <v>28</v>
      </c>
      <c r="F64" s="16" t="s">
        <v>221</v>
      </c>
      <c r="G64" s="16" t="s">
        <v>221</v>
      </c>
      <c r="H64" s="16" t="s">
        <v>221</v>
      </c>
      <c r="I64" s="16" t="s">
        <v>107</v>
      </c>
      <c r="J64" s="7">
        <f t="shared" si="0"/>
        <v>2521405</v>
      </c>
      <c r="K64" s="16">
        <v>2521405</v>
      </c>
      <c r="L64" s="17" t="s">
        <v>222</v>
      </c>
      <c r="M64" s="16" t="s">
        <v>109</v>
      </c>
      <c r="N64" s="16" t="s">
        <v>110</v>
      </c>
      <c r="O64" s="18">
        <v>7237866.8399999999</v>
      </c>
      <c r="P64" s="18">
        <f t="shared" si="5"/>
        <v>7.2378668399999997</v>
      </c>
      <c r="Q64" s="16" t="str">
        <f t="shared" si="6"/>
        <v>Entre 3 y 10 millones</v>
      </c>
      <c r="R64" s="19" t="s">
        <v>34</v>
      </c>
      <c r="S64" s="17" t="s">
        <v>64</v>
      </c>
    </row>
    <row r="65" spans="1:19" ht="54.95" customHeight="1" x14ac:dyDescent="0.25">
      <c r="A65" s="6">
        <v>63</v>
      </c>
      <c r="B65" s="16" t="s">
        <v>44</v>
      </c>
      <c r="C65" s="16" t="s">
        <v>21</v>
      </c>
      <c r="D65" s="16" t="s">
        <v>80</v>
      </c>
      <c r="E65" s="16" t="s">
        <v>28</v>
      </c>
      <c r="F65" s="16" t="s">
        <v>223</v>
      </c>
      <c r="G65" s="16" t="s">
        <v>223</v>
      </c>
      <c r="H65" s="16" t="s">
        <v>224</v>
      </c>
      <c r="I65" s="16" t="s">
        <v>225</v>
      </c>
      <c r="J65" s="7">
        <f t="shared" si="0"/>
        <v>2522717</v>
      </c>
      <c r="K65" s="16">
        <v>2522717</v>
      </c>
      <c r="L65" s="17" t="s">
        <v>226</v>
      </c>
      <c r="M65" s="16" t="s">
        <v>227</v>
      </c>
      <c r="N65" s="16" t="s">
        <v>228</v>
      </c>
      <c r="O65" s="18">
        <v>1843605.84</v>
      </c>
      <c r="P65" s="18">
        <f t="shared" si="5"/>
        <v>1.8436058400000002</v>
      </c>
      <c r="Q65" s="16" t="str">
        <f t="shared" si="6"/>
        <v>Entre 1 y 3 millones</v>
      </c>
      <c r="R65" s="19" t="s">
        <v>34</v>
      </c>
      <c r="S65" s="17" t="s">
        <v>85</v>
      </c>
    </row>
    <row r="66" spans="1:19" ht="54.95" customHeight="1" x14ac:dyDescent="0.25">
      <c r="A66" s="6">
        <v>64</v>
      </c>
      <c r="B66" s="16" t="s">
        <v>44</v>
      </c>
      <c r="C66" s="16" t="s">
        <v>21</v>
      </c>
      <c r="D66" s="16" t="s">
        <v>56</v>
      </c>
      <c r="E66" s="16" t="s">
        <v>28</v>
      </c>
      <c r="F66" s="16" t="s">
        <v>143</v>
      </c>
      <c r="G66" s="16" t="s">
        <v>229</v>
      </c>
      <c r="H66" s="16" t="s">
        <v>229</v>
      </c>
      <c r="I66" s="16" t="s">
        <v>230</v>
      </c>
      <c r="J66" s="7">
        <f t="shared" si="0"/>
        <v>2523928</v>
      </c>
      <c r="K66" s="16">
        <v>2523928</v>
      </c>
      <c r="L66" s="17" t="s">
        <v>231</v>
      </c>
      <c r="M66" s="20" t="s">
        <v>66</v>
      </c>
      <c r="N66" s="16" t="s">
        <v>66</v>
      </c>
      <c r="O66" s="18">
        <v>53919806.590000004</v>
      </c>
      <c r="P66" s="18">
        <f t="shared" si="5"/>
        <v>53.91980659</v>
      </c>
      <c r="Q66" s="16" t="str">
        <f t="shared" si="6"/>
        <v>Entre 50 y 100 millones</v>
      </c>
      <c r="R66" s="19" t="s">
        <v>34</v>
      </c>
      <c r="S66" s="17" t="s">
        <v>64</v>
      </c>
    </row>
    <row r="67" spans="1:19" ht="71.25" customHeight="1" x14ac:dyDescent="0.25">
      <c r="A67" s="6">
        <v>65</v>
      </c>
      <c r="B67" s="16" t="s">
        <v>44</v>
      </c>
      <c r="C67" s="16" t="s">
        <v>21</v>
      </c>
      <c r="D67" s="16" t="s">
        <v>56</v>
      </c>
      <c r="E67" s="16" t="s">
        <v>22</v>
      </c>
      <c r="F67" s="16" t="s">
        <v>104</v>
      </c>
      <c r="G67" s="16" t="s">
        <v>232</v>
      </c>
      <c r="H67" s="16" t="s">
        <v>233</v>
      </c>
      <c r="I67" s="16" t="s">
        <v>138</v>
      </c>
      <c r="J67" s="7">
        <f t="shared" ref="J67:J130" si="7">HYPERLINK("https://ofi5.mef.gob.pe/ssi/Ssi/Index?codigo="&amp;K67&amp;"&amp;tipo=2",K67)</f>
        <v>2531480</v>
      </c>
      <c r="K67" s="16">
        <v>2531480</v>
      </c>
      <c r="L67" s="17" t="s">
        <v>234</v>
      </c>
      <c r="M67" s="16" t="s">
        <v>213</v>
      </c>
      <c r="N67" s="16" t="s">
        <v>214</v>
      </c>
      <c r="O67" s="18">
        <v>30783157.41</v>
      </c>
      <c r="P67" s="18">
        <f t="shared" si="5"/>
        <v>30.783157410000001</v>
      </c>
      <c r="Q67" s="16" t="str">
        <f t="shared" si="6"/>
        <v>Entre 30 y 50 millones</v>
      </c>
      <c r="R67" s="19">
        <v>827478420.89999998</v>
      </c>
      <c r="S67" s="17" t="s">
        <v>215</v>
      </c>
    </row>
    <row r="68" spans="1:19" ht="54.95" customHeight="1" x14ac:dyDescent="0.25">
      <c r="A68" s="6">
        <v>66</v>
      </c>
      <c r="B68" s="16" t="s">
        <v>44</v>
      </c>
      <c r="C68" s="16" t="s">
        <v>21</v>
      </c>
      <c r="D68" s="16" t="s">
        <v>56</v>
      </c>
      <c r="E68" s="16" t="s">
        <v>22</v>
      </c>
      <c r="F68" s="16" t="s">
        <v>23</v>
      </c>
      <c r="G68" s="16" t="s">
        <v>235</v>
      </c>
      <c r="H68" s="16" t="s">
        <v>236</v>
      </c>
      <c r="I68" s="16" t="s">
        <v>24</v>
      </c>
      <c r="J68" s="7">
        <f t="shared" si="7"/>
        <v>2532360</v>
      </c>
      <c r="K68" s="16">
        <v>2532360</v>
      </c>
      <c r="L68" s="17" t="s">
        <v>237</v>
      </c>
      <c r="M68" s="16" t="s">
        <v>41</v>
      </c>
      <c r="N68" s="16" t="s">
        <v>127</v>
      </c>
      <c r="O68" s="18">
        <v>9092869.8900000006</v>
      </c>
      <c r="P68" s="18">
        <f t="shared" si="5"/>
        <v>9.0928698900000011</v>
      </c>
      <c r="Q68" s="16" t="str">
        <f t="shared" si="6"/>
        <v>Entre 3 y 10 millones</v>
      </c>
      <c r="R68" s="19">
        <v>1311397651.3900001</v>
      </c>
      <c r="S68" s="17" t="s">
        <v>64</v>
      </c>
    </row>
    <row r="69" spans="1:19" ht="54.95" customHeight="1" x14ac:dyDescent="0.25">
      <c r="A69" s="6">
        <v>67</v>
      </c>
      <c r="B69" s="16" t="s">
        <v>44</v>
      </c>
      <c r="C69" s="16" t="s">
        <v>21</v>
      </c>
      <c r="D69" s="16" t="s">
        <v>80</v>
      </c>
      <c r="E69" s="16" t="s">
        <v>57</v>
      </c>
      <c r="F69" s="16" t="s">
        <v>238</v>
      </c>
      <c r="G69" s="16" t="s">
        <v>239</v>
      </c>
      <c r="H69" s="16" t="s">
        <v>239</v>
      </c>
      <c r="I69" s="16" t="s">
        <v>240</v>
      </c>
      <c r="J69" s="7">
        <f t="shared" si="7"/>
        <v>2533316</v>
      </c>
      <c r="K69" s="16">
        <v>2533316</v>
      </c>
      <c r="L69" s="17" t="s">
        <v>241</v>
      </c>
      <c r="M69" s="16" t="s">
        <v>109</v>
      </c>
      <c r="N69" s="16" t="s">
        <v>242</v>
      </c>
      <c r="O69" s="18">
        <v>4561789.2</v>
      </c>
      <c r="P69" s="18">
        <f t="shared" si="5"/>
        <v>4.5617891999999998</v>
      </c>
      <c r="Q69" s="16" t="str">
        <f t="shared" si="6"/>
        <v>Entre 3 y 10 millones</v>
      </c>
      <c r="R69" s="19">
        <v>76987131.099999994</v>
      </c>
      <c r="S69" s="17" t="s">
        <v>85</v>
      </c>
    </row>
    <row r="70" spans="1:19" ht="54.95" customHeight="1" x14ac:dyDescent="0.25">
      <c r="A70" s="6">
        <v>68</v>
      </c>
      <c r="B70" s="16" t="s">
        <v>44</v>
      </c>
      <c r="C70" s="16" t="s">
        <v>21</v>
      </c>
      <c r="D70" s="16" t="s">
        <v>56</v>
      </c>
      <c r="E70" s="16" t="s">
        <v>28</v>
      </c>
      <c r="F70" s="16" t="s">
        <v>223</v>
      </c>
      <c r="G70" s="16" t="s">
        <v>223</v>
      </c>
      <c r="H70" s="16" t="s">
        <v>224</v>
      </c>
      <c r="I70" s="16" t="s">
        <v>225</v>
      </c>
      <c r="J70" s="7">
        <f t="shared" si="7"/>
        <v>2534443</v>
      </c>
      <c r="K70" s="16">
        <v>2534443</v>
      </c>
      <c r="L70" s="17" t="s">
        <v>243</v>
      </c>
      <c r="M70" s="16" t="s">
        <v>227</v>
      </c>
      <c r="N70" s="16" t="s">
        <v>228</v>
      </c>
      <c r="O70" s="18">
        <v>1838715.86</v>
      </c>
      <c r="P70" s="18">
        <f t="shared" si="5"/>
        <v>1.8387158600000002</v>
      </c>
      <c r="Q70" s="16" t="str">
        <f t="shared" si="6"/>
        <v>Entre 1 y 3 millones</v>
      </c>
      <c r="R70" s="19" t="s">
        <v>34</v>
      </c>
      <c r="S70" s="17" t="s">
        <v>64</v>
      </c>
    </row>
    <row r="71" spans="1:19" ht="54.95" customHeight="1" x14ac:dyDescent="0.25">
      <c r="A71" s="6">
        <v>69</v>
      </c>
      <c r="B71" s="16" t="s">
        <v>44</v>
      </c>
      <c r="C71" s="16" t="s">
        <v>21</v>
      </c>
      <c r="D71" s="16" t="s">
        <v>56</v>
      </c>
      <c r="E71" s="16" t="s">
        <v>28</v>
      </c>
      <c r="F71" s="16" t="s">
        <v>223</v>
      </c>
      <c r="G71" s="16" t="s">
        <v>244</v>
      </c>
      <c r="H71" s="16" t="s">
        <v>245</v>
      </c>
      <c r="I71" s="16" t="s">
        <v>225</v>
      </c>
      <c r="J71" s="7">
        <f t="shared" si="7"/>
        <v>2534846</v>
      </c>
      <c r="K71" s="16">
        <v>2534846</v>
      </c>
      <c r="L71" s="17" t="s">
        <v>246</v>
      </c>
      <c r="M71" s="16" t="s">
        <v>227</v>
      </c>
      <c r="N71" s="16" t="s">
        <v>228</v>
      </c>
      <c r="O71" s="18">
        <v>1889220.86</v>
      </c>
      <c r="P71" s="18">
        <f t="shared" si="5"/>
        <v>1.88922086</v>
      </c>
      <c r="Q71" s="16" t="str">
        <f t="shared" si="6"/>
        <v>Entre 1 y 3 millones</v>
      </c>
      <c r="R71" s="19" t="s">
        <v>34</v>
      </c>
      <c r="S71" s="17" t="s">
        <v>64</v>
      </c>
    </row>
    <row r="72" spans="1:19" ht="64.5" customHeight="1" x14ac:dyDescent="0.25">
      <c r="A72" s="6">
        <v>70</v>
      </c>
      <c r="B72" s="16" t="s">
        <v>44</v>
      </c>
      <c r="C72" s="16" t="s">
        <v>21</v>
      </c>
      <c r="D72" s="16" t="s">
        <v>56</v>
      </c>
      <c r="E72" s="16" t="s">
        <v>28</v>
      </c>
      <c r="F72" s="16" t="s">
        <v>223</v>
      </c>
      <c r="G72" s="16" t="s">
        <v>244</v>
      </c>
      <c r="H72" s="16" t="s">
        <v>247</v>
      </c>
      <c r="I72" s="16" t="s">
        <v>225</v>
      </c>
      <c r="J72" s="7">
        <f t="shared" si="7"/>
        <v>2534944</v>
      </c>
      <c r="K72" s="16">
        <v>2534944</v>
      </c>
      <c r="L72" s="17" t="s">
        <v>248</v>
      </c>
      <c r="M72" s="16" t="s">
        <v>227</v>
      </c>
      <c r="N72" s="16" t="s">
        <v>228</v>
      </c>
      <c r="O72" s="18">
        <v>1855915.87</v>
      </c>
      <c r="P72" s="18">
        <f t="shared" si="5"/>
        <v>1.85591587</v>
      </c>
      <c r="Q72" s="16" t="str">
        <f t="shared" si="6"/>
        <v>Entre 1 y 3 millones</v>
      </c>
      <c r="R72" s="19" t="s">
        <v>34</v>
      </c>
      <c r="S72" s="17" t="s">
        <v>249</v>
      </c>
    </row>
    <row r="73" spans="1:19" ht="54.95" customHeight="1" x14ac:dyDescent="0.25">
      <c r="A73" s="6">
        <v>71</v>
      </c>
      <c r="B73" s="16" t="s">
        <v>119</v>
      </c>
      <c r="C73" s="16" t="s">
        <v>21</v>
      </c>
      <c r="D73" s="16" t="s">
        <v>56</v>
      </c>
      <c r="E73" s="16" t="s">
        <v>28</v>
      </c>
      <c r="F73" s="16" t="s">
        <v>23</v>
      </c>
      <c r="G73" s="16" t="s">
        <v>23</v>
      </c>
      <c r="H73" s="16" t="s">
        <v>250</v>
      </c>
      <c r="I73" s="16" t="s">
        <v>107</v>
      </c>
      <c r="J73" s="7">
        <f t="shared" si="7"/>
        <v>2540617</v>
      </c>
      <c r="K73" s="16">
        <v>2540617</v>
      </c>
      <c r="L73" s="17" t="s">
        <v>251</v>
      </c>
      <c r="M73" s="16" t="s">
        <v>109</v>
      </c>
      <c r="N73" s="16" t="s">
        <v>110</v>
      </c>
      <c r="O73" s="18">
        <v>12137741.02</v>
      </c>
      <c r="P73" s="18">
        <f t="shared" si="5"/>
        <v>12.13774102</v>
      </c>
      <c r="Q73" s="16" t="str">
        <f t="shared" si="6"/>
        <v>Entre 10 y 30 millones</v>
      </c>
      <c r="R73" s="19" t="s">
        <v>34</v>
      </c>
      <c r="S73" s="17" t="s">
        <v>64</v>
      </c>
    </row>
    <row r="74" spans="1:19" ht="54.95" customHeight="1" x14ac:dyDescent="0.25">
      <c r="A74" s="6">
        <v>72</v>
      </c>
      <c r="B74" s="16" t="s">
        <v>44</v>
      </c>
      <c r="C74" s="16" t="s">
        <v>21</v>
      </c>
      <c r="D74" s="16" t="s">
        <v>56</v>
      </c>
      <c r="E74" s="16" t="s">
        <v>28</v>
      </c>
      <c r="F74" s="16" t="s">
        <v>68</v>
      </c>
      <c r="G74" s="16" t="s">
        <v>69</v>
      </c>
      <c r="H74" s="16" t="s">
        <v>252</v>
      </c>
      <c r="I74" s="16" t="s">
        <v>107</v>
      </c>
      <c r="J74" s="7">
        <f t="shared" si="7"/>
        <v>2542124</v>
      </c>
      <c r="K74" s="16">
        <v>2542124</v>
      </c>
      <c r="L74" s="17" t="s">
        <v>253</v>
      </c>
      <c r="M74" s="16" t="s">
        <v>109</v>
      </c>
      <c r="N74" s="16" t="s">
        <v>110</v>
      </c>
      <c r="O74" s="18">
        <v>3643676.3</v>
      </c>
      <c r="P74" s="18">
        <f t="shared" si="5"/>
        <v>3.6436762999999996</v>
      </c>
      <c r="Q74" s="16" t="str">
        <f t="shared" si="6"/>
        <v>Entre 3 y 10 millones</v>
      </c>
      <c r="R74" s="19" t="s">
        <v>34</v>
      </c>
      <c r="S74" s="17" t="s">
        <v>64</v>
      </c>
    </row>
    <row r="75" spans="1:19" ht="54.95" customHeight="1" x14ac:dyDescent="0.25">
      <c r="A75" s="6">
        <v>73</v>
      </c>
      <c r="B75" s="16" t="s">
        <v>44</v>
      </c>
      <c r="C75" s="16" t="s">
        <v>21</v>
      </c>
      <c r="D75" s="16" t="s">
        <v>80</v>
      </c>
      <c r="E75" s="16" t="s">
        <v>22</v>
      </c>
      <c r="F75" s="16" t="s">
        <v>104</v>
      </c>
      <c r="G75" s="16" t="s">
        <v>105</v>
      </c>
      <c r="H75" s="16" t="s">
        <v>106</v>
      </c>
      <c r="I75" s="16" t="s">
        <v>138</v>
      </c>
      <c r="J75" s="7">
        <f t="shared" si="7"/>
        <v>2544566</v>
      </c>
      <c r="K75" s="16">
        <v>2544566</v>
      </c>
      <c r="L75" s="17" t="s">
        <v>254</v>
      </c>
      <c r="M75" s="16" t="s">
        <v>41</v>
      </c>
      <c r="N75" s="16" t="s">
        <v>170</v>
      </c>
      <c r="O75" s="18">
        <v>14298511.800000001</v>
      </c>
      <c r="P75" s="18">
        <f t="shared" si="5"/>
        <v>14.2985118</v>
      </c>
      <c r="Q75" s="16" t="str">
        <f t="shared" si="6"/>
        <v>Entre 10 y 30 millones</v>
      </c>
      <c r="R75" s="19">
        <v>827478420.89999998</v>
      </c>
      <c r="S75" s="17" t="s">
        <v>85</v>
      </c>
    </row>
    <row r="76" spans="1:19" ht="54.95" customHeight="1" x14ac:dyDescent="0.25">
      <c r="A76" s="6">
        <v>74</v>
      </c>
      <c r="B76" s="16" t="s">
        <v>44</v>
      </c>
      <c r="C76" s="16" t="s">
        <v>45</v>
      </c>
      <c r="D76" s="16" t="s">
        <v>56</v>
      </c>
      <c r="E76" s="16" t="s">
        <v>28</v>
      </c>
      <c r="F76" s="16" t="s">
        <v>255</v>
      </c>
      <c r="G76" s="16" t="s">
        <v>255</v>
      </c>
      <c r="H76" s="16" t="s">
        <v>256</v>
      </c>
      <c r="I76" s="16" t="s">
        <v>230</v>
      </c>
      <c r="J76" s="7">
        <f t="shared" si="7"/>
        <v>2551431</v>
      </c>
      <c r="K76" s="16">
        <v>2551431</v>
      </c>
      <c r="L76" s="17" t="s">
        <v>257</v>
      </c>
      <c r="M76" s="16" t="s">
        <v>258</v>
      </c>
      <c r="N76" s="16" t="s">
        <v>258</v>
      </c>
      <c r="O76" s="18">
        <v>24800000</v>
      </c>
      <c r="P76" s="18">
        <f t="shared" si="5"/>
        <v>24.8</v>
      </c>
      <c r="Q76" s="16" t="str">
        <f t="shared" si="6"/>
        <v>Entre 10 y 30 millones</v>
      </c>
      <c r="R76" s="19" t="s">
        <v>34</v>
      </c>
      <c r="S76" s="17" t="s">
        <v>48</v>
      </c>
    </row>
    <row r="77" spans="1:19" ht="54.95" customHeight="1" x14ac:dyDescent="0.25">
      <c r="A77" s="6">
        <v>75</v>
      </c>
      <c r="B77" s="16" t="s">
        <v>44</v>
      </c>
      <c r="C77" s="16" t="s">
        <v>21</v>
      </c>
      <c r="D77" s="16" t="s">
        <v>80</v>
      </c>
      <c r="E77" s="16" t="s">
        <v>28</v>
      </c>
      <c r="F77" s="16" t="s">
        <v>223</v>
      </c>
      <c r="G77" s="16" t="s">
        <v>223</v>
      </c>
      <c r="H77" s="16" t="s">
        <v>259</v>
      </c>
      <c r="I77" s="16" t="s">
        <v>225</v>
      </c>
      <c r="J77" s="7">
        <f t="shared" si="7"/>
        <v>2552828</v>
      </c>
      <c r="K77" s="16">
        <v>2552828</v>
      </c>
      <c r="L77" s="17" t="s">
        <v>260</v>
      </c>
      <c r="M77" s="16" t="s">
        <v>227</v>
      </c>
      <c r="N77" s="16" t="s">
        <v>228</v>
      </c>
      <c r="O77" s="18">
        <v>1718679.12</v>
      </c>
      <c r="P77" s="18">
        <f t="shared" si="5"/>
        <v>1.71867912</v>
      </c>
      <c r="Q77" s="16" t="str">
        <f t="shared" si="6"/>
        <v>Entre 1 y 3 millones</v>
      </c>
      <c r="R77" s="19" t="s">
        <v>34</v>
      </c>
      <c r="S77" s="17" t="s">
        <v>85</v>
      </c>
    </row>
    <row r="78" spans="1:19" ht="54.95" customHeight="1" x14ac:dyDescent="0.25">
      <c r="A78" s="6">
        <v>76</v>
      </c>
      <c r="B78" s="16" t="s">
        <v>44</v>
      </c>
      <c r="C78" s="16" t="s">
        <v>21</v>
      </c>
      <c r="D78" s="16" t="s">
        <v>80</v>
      </c>
      <c r="E78" s="16" t="s">
        <v>28</v>
      </c>
      <c r="F78" s="16" t="s">
        <v>223</v>
      </c>
      <c r="G78" s="16" t="s">
        <v>244</v>
      </c>
      <c r="H78" s="16" t="s">
        <v>261</v>
      </c>
      <c r="I78" s="16" t="s">
        <v>225</v>
      </c>
      <c r="J78" s="7">
        <f t="shared" si="7"/>
        <v>2553156</v>
      </c>
      <c r="K78" s="16">
        <v>2553156</v>
      </c>
      <c r="L78" s="17" t="s">
        <v>262</v>
      </c>
      <c r="M78" s="16" t="s">
        <v>227</v>
      </c>
      <c r="N78" s="16" t="s">
        <v>228</v>
      </c>
      <c r="O78" s="18">
        <v>1788102.05</v>
      </c>
      <c r="P78" s="18">
        <f t="shared" si="5"/>
        <v>1.78810205</v>
      </c>
      <c r="Q78" s="16" t="str">
        <f t="shared" si="6"/>
        <v>Entre 1 y 3 millones</v>
      </c>
      <c r="R78" s="19" t="s">
        <v>34</v>
      </c>
      <c r="S78" s="17" t="s">
        <v>85</v>
      </c>
    </row>
    <row r="79" spans="1:19" ht="54.95" customHeight="1" x14ac:dyDescent="0.25">
      <c r="A79" s="6">
        <v>77</v>
      </c>
      <c r="B79" s="16" t="s">
        <v>44</v>
      </c>
      <c r="C79" s="16" t="s">
        <v>21</v>
      </c>
      <c r="D79" s="16" t="s">
        <v>80</v>
      </c>
      <c r="E79" s="16" t="s">
        <v>28</v>
      </c>
      <c r="F79" s="16" t="s">
        <v>223</v>
      </c>
      <c r="G79" s="16" t="s">
        <v>244</v>
      </c>
      <c r="H79" s="16" t="s">
        <v>263</v>
      </c>
      <c r="I79" s="16" t="s">
        <v>225</v>
      </c>
      <c r="J79" s="7">
        <f t="shared" si="7"/>
        <v>2553157</v>
      </c>
      <c r="K79" s="16">
        <v>2553157</v>
      </c>
      <c r="L79" s="17" t="s">
        <v>264</v>
      </c>
      <c r="M79" s="16" t="s">
        <v>227</v>
      </c>
      <c r="N79" s="16" t="s">
        <v>228</v>
      </c>
      <c r="O79" s="18">
        <v>1849194.77</v>
      </c>
      <c r="P79" s="18">
        <f t="shared" si="5"/>
        <v>1.84919477</v>
      </c>
      <c r="Q79" s="16" t="str">
        <f t="shared" si="6"/>
        <v>Entre 1 y 3 millones</v>
      </c>
      <c r="R79" s="19" t="s">
        <v>34</v>
      </c>
      <c r="S79" s="17" t="s">
        <v>85</v>
      </c>
    </row>
    <row r="80" spans="1:19" ht="54.95" customHeight="1" x14ac:dyDescent="0.25">
      <c r="A80" s="6">
        <v>78</v>
      </c>
      <c r="B80" s="16" t="s">
        <v>44</v>
      </c>
      <c r="C80" s="16" t="s">
        <v>21</v>
      </c>
      <c r="D80" s="16" t="s">
        <v>80</v>
      </c>
      <c r="E80" s="16" t="s">
        <v>28</v>
      </c>
      <c r="F80" s="16" t="s">
        <v>68</v>
      </c>
      <c r="G80" s="16" t="s">
        <v>69</v>
      </c>
      <c r="H80" s="16" t="s">
        <v>265</v>
      </c>
      <c r="I80" s="16" t="s">
        <v>225</v>
      </c>
      <c r="J80" s="7">
        <f t="shared" si="7"/>
        <v>2564368</v>
      </c>
      <c r="K80" s="16">
        <v>2564368</v>
      </c>
      <c r="L80" s="17" t="s">
        <v>266</v>
      </c>
      <c r="M80" s="16" t="s">
        <v>227</v>
      </c>
      <c r="N80" s="16" t="s">
        <v>228</v>
      </c>
      <c r="O80" s="18">
        <v>1195127.48</v>
      </c>
      <c r="P80" s="18">
        <f t="shared" si="5"/>
        <v>1.19512748</v>
      </c>
      <c r="Q80" s="16" t="str">
        <f t="shared" si="6"/>
        <v>Entre 1 y 3 millones</v>
      </c>
      <c r="R80" s="19" t="s">
        <v>34</v>
      </c>
      <c r="S80" s="17" t="s">
        <v>85</v>
      </c>
    </row>
    <row r="81" spans="1:19" ht="54.95" customHeight="1" x14ac:dyDescent="0.25">
      <c r="A81" s="6">
        <v>79</v>
      </c>
      <c r="B81" s="16" t="s">
        <v>44</v>
      </c>
      <c r="C81" s="16" t="s">
        <v>21</v>
      </c>
      <c r="D81" s="16" t="s">
        <v>56</v>
      </c>
      <c r="E81" s="16" t="s">
        <v>22</v>
      </c>
      <c r="F81" s="16" t="s">
        <v>104</v>
      </c>
      <c r="G81" s="16" t="s">
        <v>137</v>
      </c>
      <c r="H81" s="16" t="s">
        <v>171</v>
      </c>
      <c r="I81" s="16" t="s">
        <v>138</v>
      </c>
      <c r="J81" s="7">
        <f t="shared" si="7"/>
        <v>2565135</v>
      </c>
      <c r="K81" s="16">
        <v>2565135</v>
      </c>
      <c r="L81" s="17" t="s">
        <v>267</v>
      </c>
      <c r="M81" s="16" t="s">
        <v>41</v>
      </c>
      <c r="N81" s="16" t="s">
        <v>127</v>
      </c>
      <c r="O81" s="18">
        <v>15239072.52</v>
      </c>
      <c r="P81" s="18">
        <f t="shared" si="5"/>
        <v>15.239072519999999</v>
      </c>
      <c r="Q81" s="16" t="str">
        <f t="shared" si="6"/>
        <v>Entre 10 y 30 millones</v>
      </c>
      <c r="R81" s="19">
        <v>827478420.89999998</v>
      </c>
      <c r="S81" s="17" t="s">
        <v>64</v>
      </c>
    </row>
    <row r="82" spans="1:19" ht="67.5" customHeight="1" x14ac:dyDescent="0.25">
      <c r="A82" s="6">
        <v>80</v>
      </c>
      <c r="B82" s="16" t="s">
        <v>44</v>
      </c>
      <c r="C82" s="16" t="s">
        <v>21</v>
      </c>
      <c r="D82" s="16" t="s">
        <v>56</v>
      </c>
      <c r="E82" s="16" t="s">
        <v>22</v>
      </c>
      <c r="F82" s="16" t="s">
        <v>104</v>
      </c>
      <c r="G82" s="16" t="s">
        <v>185</v>
      </c>
      <c r="H82" s="16" t="s">
        <v>186</v>
      </c>
      <c r="I82" s="16" t="s">
        <v>138</v>
      </c>
      <c r="J82" s="7">
        <f t="shared" si="7"/>
        <v>2565854</v>
      </c>
      <c r="K82" s="16">
        <v>2565854</v>
      </c>
      <c r="L82" s="17" t="s">
        <v>268</v>
      </c>
      <c r="M82" s="16" t="s">
        <v>84</v>
      </c>
      <c r="N82" s="16" t="s">
        <v>269</v>
      </c>
      <c r="O82" s="18">
        <v>305089408.52999997</v>
      </c>
      <c r="P82" s="18">
        <f t="shared" si="5"/>
        <v>305.08940852999996</v>
      </c>
      <c r="Q82" s="16" t="str">
        <f t="shared" si="6"/>
        <v>Más de 100 millones</v>
      </c>
      <c r="R82" s="19">
        <v>827478420.89999998</v>
      </c>
      <c r="S82" s="17" t="s">
        <v>215</v>
      </c>
    </row>
    <row r="83" spans="1:19" ht="67.5" customHeight="1" x14ac:dyDescent="0.25">
      <c r="A83" s="6">
        <v>81</v>
      </c>
      <c r="B83" s="16" t="s">
        <v>44</v>
      </c>
      <c r="C83" s="16" t="s">
        <v>21</v>
      </c>
      <c r="D83" s="16" t="s">
        <v>56</v>
      </c>
      <c r="E83" s="16" t="s">
        <v>22</v>
      </c>
      <c r="F83" s="16" t="s">
        <v>104</v>
      </c>
      <c r="G83" s="16" t="s">
        <v>270</v>
      </c>
      <c r="H83" s="16" t="s">
        <v>271</v>
      </c>
      <c r="I83" s="16" t="s">
        <v>138</v>
      </c>
      <c r="J83" s="7">
        <f t="shared" si="7"/>
        <v>2566375</v>
      </c>
      <c r="K83" s="16">
        <v>2566375</v>
      </c>
      <c r="L83" s="17" t="s">
        <v>272</v>
      </c>
      <c r="M83" s="16" t="s">
        <v>213</v>
      </c>
      <c r="N83" s="16" t="s">
        <v>214</v>
      </c>
      <c r="O83" s="18">
        <v>16595317.539999999</v>
      </c>
      <c r="P83" s="18">
        <f t="shared" si="5"/>
        <v>16.59531754</v>
      </c>
      <c r="Q83" s="16" t="str">
        <f t="shared" si="6"/>
        <v>Entre 10 y 30 millones</v>
      </c>
      <c r="R83" s="19">
        <v>827478420.89999998</v>
      </c>
      <c r="S83" s="17" t="s">
        <v>215</v>
      </c>
    </row>
    <row r="84" spans="1:19" ht="54.95" customHeight="1" x14ac:dyDescent="0.25">
      <c r="A84" s="6">
        <v>82</v>
      </c>
      <c r="B84" s="16" t="s">
        <v>44</v>
      </c>
      <c r="C84" s="16" t="s">
        <v>21</v>
      </c>
      <c r="D84" s="16" t="s">
        <v>56</v>
      </c>
      <c r="E84" s="16" t="s">
        <v>22</v>
      </c>
      <c r="F84" s="16" t="s">
        <v>86</v>
      </c>
      <c r="G84" s="16" t="s">
        <v>273</v>
      </c>
      <c r="H84" s="16" t="s">
        <v>273</v>
      </c>
      <c r="I84" s="16" t="s">
        <v>204</v>
      </c>
      <c r="J84" s="7">
        <f t="shared" si="7"/>
        <v>2570533</v>
      </c>
      <c r="K84" s="16">
        <v>2570533</v>
      </c>
      <c r="L84" s="17" t="s">
        <v>274</v>
      </c>
      <c r="M84" s="16" t="s">
        <v>26</v>
      </c>
      <c r="N84" s="16" t="s">
        <v>275</v>
      </c>
      <c r="O84" s="18">
        <v>56834760.530000001</v>
      </c>
      <c r="P84" s="18">
        <f t="shared" si="5"/>
        <v>56.834760530000004</v>
      </c>
      <c r="Q84" s="16" t="str">
        <f t="shared" si="6"/>
        <v>Entre 50 y 100 millones</v>
      </c>
      <c r="R84" s="19">
        <v>1710873449.8800001</v>
      </c>
      <c r="S84" s="17" t="s">
        <v>64</v>
      </c>
    </row>
    <row r="85" spans="1:19" ht="54.95" customHeight="1" x14ac:dyDescent="0.25">
      <c r="A85" s="6">
        <v>83</v>
      </c>
      <c r="B85" s="16" t="s">
        <v>44</v>
      </c>
      <c r="C85" s="16" t="s">
        <v>21</v>
      </c>
      <c r="D85" s="16" t="s">
        <v>56</v>
      </c>
      <c r="E85" s="16" t="s">
        <v>22</v>
      </c>
      <c r="F85" s="16" t="s">
        <v>104</v>
      </c>
      <c r="G85" s="16" t="s">
        <v>185</v>
      </c>
      <c r="H85" s="16" t="s">
        <v>211</v>
      </c>
      <c r="I85" s="16" t="s">
        <v>138</v>
      </c>
      <c r="J85" s="7">
        <f t="shared" si="7"/>
        <v>2571148</v>
      </c>
      <c r="K85" s="16">
        <v>2571148</v>
      </c>
      <c r="L85" s="17" t="s">
        <v>276</v>
      </c>
      <c r="M85" s="16" t="s">
        <v>41</v>
      </c>
      <c r="N85" s="16" t="s">
        <v>170</v>
      </c>
      <c r="O85" s="18">
        <v>24640285.219999999</v>
      </c>
      <c r="P85" s="18">
        <f t="shared" si="5"/>
        <v>24.640285219999999</v>
      </c>
      <c r="Q85" s="16" t="str">
        <f t="shared" si="6"/>
        <v>Entre 10 y 30 millones</v>
      </c>
      <c r="R85" s="19">
        <v>827478420.89999998</v>
      </c>
      <c r="S85" s="17" t="s">
        <v>64</v>
      </c>
    </row>
    <row r="86" spans="1:19" ht="54.95" customHeight="1" x14ac:dyDescent="0.25">
      <c r="A86" s="6">
        <v>84</v>
      </c>
      <c r="B86" s="16" t="s">
        <v>44</v>
      </c>
      <c r="C86" s="16" t="s">
        <v>21</v>
      </c>
      <c r="D86" s="16" t="s">
        <v>56</v>
      </c>
      <c r="E86" s="16" t="s">
        <v>28</v>
      </c>
      <c r="F86" s="16" t="s">
        <v>238</v>
      </c>
      <c r="G86" s="16" t="s">
        <v>277</v>
      </c>
      <c r="H86" s="16" t="s">
        <v>278</v>
      </c>
      <c r="I86" s="16" t="s">
        <v>107</v>
      </c>
      <c r="J86" s="7">
        <f t="shared" si="7"/>
        <v>2572064</v>
      </c>
      <c r="K86" s="16">
        <v>2572064</v>
      </c>
      <c r="L86" s="17" t="s">
        <v>279</v>
      </c>
      <c r="M86" s="16" t="s">
        <v>109</v>
      </c>
      <c r="N86" s="16" t="s">
        <v>110</v>
      </c>
      <c r="O86" s="18">
        <v>4905234.5999999996</v>
      </c>
      <c r="P86" s="18">
        <f t="shared" si="5"/>
        <v>4.9052346</v>
      </c>
      <c r="Q86" s="16" t="str">
        <f t="shared" si="6"/>
        <v>Entre 3 y 10 millones</v>
      </c>
      <c r="R86" s="19" t="s">
        <v>34</v>
      </c>
      <c r="S86" s="17" t="s">
        <v>64</v>
      </c>
    </row>
    <row r="87" spans="1:19" ht="54.95" customHeight="1" x14ac:dyDescent="0.25">
      <c r="A87" s="6">
        <v>85</v>
      </c>
      <c r="B87" s="16" t="s">
        <v>44</v>
      </c>
      <c r="C87" s="16" t="s">
        <v>21</v>
      </c>
      <c r="D87" s="16" t="s">
        <v>56</v>
      </c>
      <c r="E87" s="16" t="s">
        <v>22</v>
      </c>
      <c r="F87" s="16" t="s">
        <v>50</v>
      </c>
      <c r="G87" s="16" t="s">
        <v>51</v>
      </c>
      <c r="H87" s="16" t="s">
        <v>280</v>
      </c>
      <c r="I87" s="16" t="s">
        <v>53</v>
      </c>
      <c r="J87" s="7">
        <f t="shared" si="7"/>
        <v>2585896</v>
      </c>
      <c r="K87" s="16">
        <v>2585896</v>
      </c>
      <c r="L87" s="17" t="s">
        <v>281</v>
      </c>
      <c r="M87" s="16" t="s">
        <v>41</v>
      </c>
      <c r="N87" s="16" t="s">
        <v>282</v>
      </c>
      <c r="O87" s="18">
        <v>24821156.52</v>
      </c>
      <c r="P87" s="18">
        <f t="shared" si="5"/>
        <v>24.821156519999999</v>
      </c>
      <c r="Q87" s="16" t="str">
        <f t="shared" si="6"/>
        <v>Entre 10 y 30 millones</v>
      </c>
      <c r="R87" s="19">
        <v>802218120.71500099</v>
      </c>
      <c r="S87" s="17" t="s">
        <v>64</v>
      </c>
    </row>
    <row r="88" spans="1:19" ht="54.95" customHeight="1" x14ac:dyDescent="0.25">
      <c r="A88" s="6">
        <v>86</v>
      </c>
      <c r="B88" s="16" t="s">
        <v>44</v>
      </c>
      <c r="C88" s="16" t="s">
        <v>21</v>
      </c>
      <c r="D88" s="16" t="s">
        <v>56</v>
      </c>
      <c r="E88" s="16" t="s">
        <v>114</v>
      </c>
      <c r="F88" s="16" t="s">
        <v>86</v>
      </c>
      <c r="G88" s="25" t="s">
        <v>150</v>
      </c>
      <c r="H88" s="16" t="s">
        <v>151</v>
      </c>
      <c r="I88" s="16" t="s">
        <v>152</v>
      </c>
      <c r="J88" s="7">
        <f t="shared" si="7"/>
        <v>2609252</v>
      </c>
      <c r="K88" s="16">
        <v>2609252</v>
      </c>
      <c r="L88" s="17" t="s">
        <v>283</v>
      </c>
      <c r="M88" s="20" t="s">
        <v>66</v>
      </c>
      <c r="N88" s="16" t="s">
        <v>67</v>
      </c>
      <c r="O88" s="18">
        <v>19372779.035799999</v>
      </c>
      <c r="P88" s="18">
        <f t="shared" si="5"/>
        <v>19.372779035799997</v>
      </c>
      <c r="Q88" s="16" t="str">
        <f t="shared" si="6"/>
        <v>Entre 10 y 30 millones</v>
      </c>
      <c r="R88" s="19">
        <v>313353436.07999998</v>
      </c>
      <c r="S88" s="17" t="s">
        <v>64</v>
      </c>
    </row>
    <row r="89" spans="1:19" ht="54.95" customHeight="1" x14ac:dyDescent="0.25">
      <c r="A89" s="6">
        <v>87</v>
      </c>
      <c r="B89" s="16" t="s">
        <v>44</v>
      </c>
      <c r="C89" s="16" t="s">
        <v>21</v>
      </c>
      <c r="D89" s="16" t="s">
        <v>56</v>
      </c>
      <c r="E89" s="16" t="s">
        <v>22</v>
      </c>
      <c r="F89" s="16" t="s">
        <v>284</v>
      </c>
      <c r="G89" s="16" t="s">
        <v>285</v>
      </c>
      <c r="H89" s="16" t="s">
        <v>286</v>
      </c>
      <c r="I89" s="16" t="s">
        <v>287</v>
      </c>
      <c r="J89" s="7">
        <f t="shared" si="7"/>
        <v>2628724</v>
      </c>
      <c r="K89" s="16">
        <v>2628724</v>
      </c>
      <c r="L89" s="17" t="s">
        <v>288</v>
      </c>
      <c r="M89" s="16" t="s">
        <v>26</v>
      </c>
      <c r="N89" s="16" t="s">
        <v>289</v>
      </c>
      <c r="O89" s="18">
        <v>262598114.44999999</v>
      </c>
      <c r="P89" s="18">
        <f t="shared" si="5"/>
        <v>262.59811444999997</v>
      </c>
      <c r="Q89" s="16" t="str">
        <f t="shared" si="6"/>
        <v>Más de 100 millones</v>
      </c>
      <c r="R89" s="19">
        <v>1167899704.6300001</v>
      </c>
      <c r="S89" s="17" t="s">
        <v>290</v>
      </c>
    </row>
    <row r="90" spans="1:19" ht="77.25" customHeight="1" x14ac:dyDescent="0.25">
      <c r="A90" s="6">
        <v>88</v>
      </c>
      <c r="B90" s="16" t="s">
        <v>44</v>
      </c>
      <c r="C90" s="16" t="s">
        <v>21</v>
      </c>
      <c r="D90" s="16" t="s">
        <v>56</v>
      </c>
      <c r="E90" s="16" t="s">
        <v>57</v>
      </c>
      <c r="F90" s="16" t="s">
        <v>238</v>
      </c>
      <c r="G90" s="16" t="s">
        <v>291</v>
      </c>
      <c r="H90" s="16" t="s">
        <v>291</v>
      </c>
      <c r="I90" s="16" t="s">
        <v>292</v>
      </c>
      <c r="J90" s="7">
        <f t="shared" si="7"/>
        <v>2610993</v>
      </c>
      <c r="K90" s="16">
        <v>2610993</v>
      </c>
      <c r="L90" s="17" t="s">
        <v>293</v>
      </c>
      <c r="M90" s="16" t="s">
        <v>122</v>
      </c>
      <c r="N90" s="16" t="s">
        <v>123</v>
      </c>
      <c r="O90" s="18">
        <v>11989283.93</v>
      </c>
      <c r="P90" s="18">
        <f t="shared" si="5"/>
        <v>11.989283929999999</v>
      </c>
      <c r="Q90" s="16" t="str">
        <f t="shared" si="6"/>
        <v>Entre 10 y 30 millones</v>
      </c>
      <c r="R90" s="19">
        <v>27565684.82</v>
      </c>
      <c r="S90" s="17" t="s">
        <v>64</v>
      </c>
    </row>
    <row r="91" spans="1:19" ht="54.95" customHeight="1" x14ac:dyDescent="0.25">
      <c r="A91" s="6">
        <v>89</v>
      </c>
      <c r="B91" s="16" t="s">
        <v>119</v>
      </c>
      <c r="C91" s="16" t="s">
        <v>21</v>
      </c>
      <c r="D91" s="16" t="s">
        <v>56</v>
      </c>
      <c r="E91" s="16" t="s">
        <v>28</v>
      </c>
      <c r="F91" s="16" t="s">
        <v>238</v>
      </c>
      <c r="G91" s="16" t="s">
        <v>294</v>
      </c>
      <c r="H91" s="16" t="s">
        <v>294</v>
      </c>
      <c r="I91" s="16" t="s">
        <v>157</v>
      </c>
      <c r="J91" s="7">
        <f t="shared" si="7"/>
        <v>2615519</v>
      </c>
      <c r="K91" s="16">
        <v>2615519</v>
      </c>
      <c r="L91" s="17" t="s">
        <v>295</v>
      </c>
      <c r="M91" s="20" t="s">
        <v>66</v>
      </c>
      <c r="N91" s="16" t="s">
        <v>159</v>
      </c>
      <c r="O91" s="18">
        <v>45200000</v>
      </c>
      <c r="P91" s="18">
        <f t="shared" si="5"/>
        <v>45.2</v>
      </c>
      <c r="Q91" s="16" t="str">
        <f t="shared" si="6"/>
        <v>Entre 30 y 50 millones</v>
      </c>
      <c r="R91" s="19" t="s">
        <v>34</v>
      </c>
      <c r="S91" s="17" t="s">
        <v>64</v>
      </c>
    </row>
    <row r="92" spans="1:19" ht="54.95" customHeight="1" x14ac:dyDescent="0.25">
      <c r="A92" s="6">
        <v>90</v>
      </c>
      <c r="B92" s="16" t="s">
        <v>44</v>
      </c>
      <c r="C92" s="16" t="s">
        <v>45</v>
      </c>
      <c r="D92" s="16" t="s">
        <v>296</v>
      </c>
      <c r="E92" s="16" t="s">
        <v>28</v>
      </c>
      <c r="F92" s="16" t="s">
        <v>297</v>
      </c>
      <c r="G92" s="16" t="s">
        <v>297</v>
      </c>
      <c r="H92" s="16" t="s">
        <v>297</v>
      </c>
      <c r="I92" s="16" t="s">
        <v>298</v>
      </c>
      <c r="J92" s="7">
        <f t="shared" si="7"/>
        <v>2615695</v>
      </c>
      <c r="K92" s="16">
        <v>2615695</v>
      </c>
      <c r="L92" s="17" t="s">
        <v>299</v>
      </c>
      <c r="M92" s="16" t="s">
        <v>26</v>
      </c>
      <c r="N92" s="16" t="s">
        <v>275</v>
      </c>
      <c r="O92" s="18">
        <v>86743208</v>
      </c>
      <c r="P92" s="18">
        <v>86.7</v>
      </c>
      <c r="Q92" s="16" t="s">
        <v>300</v>
      </c>
      <c r="R92" s="19" t="s">
        <v>34</v>
      </c>
      <c r="S92" s="17" t="s">
        <v>301</v>
      </c>
    </row>
    <row r="93" spans="1:19" ht="54.95" customHeight="1" x14ac:dyDescent="0.25">
      <c r="A93" s="6">
        <v>91</v>
      </c>
      <c r="B93" s="16" t="s">
        <v>44</v>
      </c>
      <c r="C93" s="16" t="s">
        <v>45</v>
      </c>
      <c r="D93" s="16" t="s">
        <v>296</v>
      </c>
      <c r="E93" s="16" t="s">
        <v>28</v>
      </c>
      <c r="F93" s="16" t="s">
        <v>297</v>
      </c>
      <c r="G93" s="16" t="s">
        <v>297</v>
      </c>
      <c r="H93" s="16" t="s">
        <v>297</v>
      </c>
      <c r="I93" s="16" t="s">
        <v>298</v>
      </c>
      <c r="J93" s="7">
        <f t="shared" si="7"/>
        <v>2615715</v>
      </c>
      <c r="K93" s="16">
        <v>2615715</v>
      </c>
      <c r="L93" s="17" t="s">
        <v>302</v>
      </c>
      <c r="M93" s="16" t="s">
        <v>26</v>
      </c>
      <c r="N93" s="16" t="s">
        <v>303</v>
      </c>
      <c r="O93" s="18">
        <v>13150390.82</v>
      </c>
      <c r="P93" s="18">
        <f t="shared" ref="P93:P140" si="8">+O93/1000000</f>
        <v>13.15039082</v>
      </c>
      <c r="Q93" s="16" t="str">
        <f t="shared" ref="Q93:Q140" si="9">IF(O93&lt;1000000,"Menos de 1 millón",
IF(O93&lt;=3000000,"Entre 1 y 3 millones",
IF(O93&lt;=10000000,"Entre 3 y 10 millones",
IF(O93&lt;=30000000,"Entre 10 y 30 millones",
IF(O93&lt;=50000000,"Entre 30 y 50 millones",
IF(O93&lt;=100000000,"Entre 50 y 100 millones",
"Más de 100 millones"))))))</f>
        <v>Entre 10 y 30 millones</v>
      </c>
      <c r="R93" s="19" t="s">
        <v>34</v>
      </c>
      <c r="S93" s="17" t="s">
        <v>301</v>
      </c>
    </row>
    <row r="94" spans="1:19" ht="54.95" customHeight="1" x14ac:dyDescent="0.25">
      <c r="A94" s="6">
        <v>92</v>
      </c>
      <c r="B94" s="16" t="s">
        <v>44</v>
      </c>
      <c r="C94" s="16" t="s">
        <v>21</v>
      </c>
      <c r="D94" s="16" t="s">
        <v>56</v>
      </c>
      <c r="E94" s="16" t="s">
        <v>22</v>
      </c>
      <c r="F94" s="16" t="s">
        <v>50</v>
      </c>
      <c r="G94" s="16" t="s">
        <v>51</v>
      </c>
      <c r="H94" s="16" t="s">
        <v>280</v>
      </c>
      <c r="I94" s="16" t="s">
        <v>53</v>
      </c>
      <c r="J94" s="7">
        <f t="shared" si="7"/>
        <v>2617654</v>
      </c>
      <c r="K94" s="16">
        <v>2617654</v>
      </c>
      <c r="L94" s="17" t="s">
        <v>304</v>
      </c>
      <c r="M94" s="16" t="s">
        <v>41</v>
      </c>
      <c r="N94" s="16" t="s">
        <v>282</v>
      </c>
      <c r="O94" s="18">
        <v>22379395.609999999</v>
      </c>
      <c r="P94" s="18">
        <f t="shared" si="8"/>
        <v>22.37939561</v>
      </c>
      <c r="Q94" s="16" t="str">
        <f t="shared" si="9"/>
        <v>Entre 10 y 30 millones</v>
      </c>
      <c r="R94" s="19">
        <v>802218120.71500099</v>
      </c>
      <c r="S94" s="17" t="s">
        <v>64</v>
      </c>
    </row>
    <row r="95" spans="1:19" ht="54.95" customHeight="1" x14ac:dyDescent="0.25">
      <c r="A95" s="6">
        <v>93</v>
      </c>
      <c r="B95" s="16" t="s">
        <v>44</v>
      </c>
      <c r="C95" s="16" t="s">
        <v>21</v>
      </c>
      <c r="D95" s="16" t="s">
        <v>80</v>
      </c>
      <c r="E95" s="16" t="s">
        <v>22</v>
      </c>
      <c r="F95" s="16" t="s">
        <v>50</v>
      </c>
      <c r="G95" s="16" t="s">
        <v>81</v>
      </c>
      <c r="H95" s="16" t="s">
        <v>305</v>
      </c>
      <c r="I95" s="16" t="s">
        <v>53</v>
      </c>
      <c r="J95" s="7">
        <f t="shared" si="7"/>
        <v>2618394</v>
      </c>
      <c r="K95" s="16">
        <v>2618394</v>
      </c>
      <c r="L95" s="17" t="s">
        <v>306</v>
      </c>
      <c r="M95" s="16" t="s">
        <v>41</v>
      </c>
      <c r="N95" s="16" t="s">
        <v>282</v>
      </c>
      <c r="O95" s="18">
        <v>19191985.48</v>
      </c>
      <c r="P95" s="18">
        <f t="shared" si="8"/>
        <v>19.19198548</v>
      </c>
      <c r="Q95" s="16" t="str">
        <f t="shared" si="9"/>
        <v>Entre 10 y 30 millones</v>
      </c>
      <c r="R95" s="19">
        <v>802218120.71500099</v>
      </c>
      <c r="S95" s="17" t="s">
        <v>85</v>
      </c>
    </row>
    <row r="96" spans="1:19" ht="93.75" customHeight="1" x14ac:dyDescent="0.25">
      <c r="A96" s="6">
        <v>94</v>
      </c>
      <c r="B96" s="16" t="s">
        <v>44</v>
      </c>
      <c r="C96" s="16" t="s">
        <v>21</v>
      </c>
      <c r="D96" s="16" t="s">
        <v>56</v>
      </c>
      <c r="E96" s="16" t="s">
        <v>22</v>
      </c>
      <c r="F96" s="16" t="s">
        <v>86</v>
      </c>
      <c r="G96" s="25" t="s">
        <v>150</v>
      </c>
      <c r="H96" s="16" t="s">
        <v>151</v>
      </c>
      <c r="I96" s="16" t="s">
        <v>204</v>
      </c>
      <c r="J96" s="7">
        <f t="shared" si="7"/>
        <v>2619587</v>
      </c>
      <c r="K96" s="16">
        <v>2619587</v>
      </c>
      <c r="L96" s="17" t="s">
        <v>307</v>
      </c>
      <c r="M96" s="16" t="s">
        <v>84</v>
      </c>
      <c r="N96" s="16" t="s">
        <v>308</v>
      </c>
      <c r="O96" s="18">
        <v>45884042.869999997</v>
      </c>
      <c r="P96" s="18">
        <f t="shared" si="8"/>
        <v>45.884042869999995</v>
      </c>
      <c r="Q96" s="16" t="str">
        <f t="shared" si="9"/>
        <v>Entre 30 y 50 millones</v>
      </c>
      <c r="R96" s="19">
        <v>1710873449.8800001</v>
      </c>
      <c r="S96" s="17" t="s">
        <v>215</v>
      </c>
    </row>
    <row r="97" spans="1:19" ht="54.95" customHeight="1" x14ac:dyDescent="0.25">
      <c r="A97" s="6">
        <v>95</v>
      </c>
      <c r="B97" s="16" t="s">
        <v>44</v>
      </c>
      <c r="C97" s="16" t="s">
        <v>21</v>
      </c>
      <c r="D97" s="16" t="s">
        <v>80</v>
      </c>
      <c r="E97" s="16" t="s">
        <v>22</v>
      </c>
      <c r="F97" s="16" t="s">
        <v>104</v>
      </c>
      <c r="G97" s="16" t="s">
        <v>270</v>
      </c>
      <c r="H97" s="16" t="s">
        <v>309</v>
      </c>
      <c r="I97" s="16" t="s">
        <v>138</v>
      </c>
      <c r="J97" s="7">
        <f t="shared" si="7"/>
        <v>2621998</v>
      </c>
      <c r="K97" s="16">
        <v>2621998</v>
      </c>
      <c r="L97" s="17" t="s">
        <v>310</v>
      </c>
      <c r="M97" s="16" t="s">
        <v>41</v>
      </c>
      <c r="N97" s="16" t="s">
        <v>311</v>
      </c>
      <c r="O97" s="18">
        <v>99459489.439999998</v>
      </c>
      <c r="P97" s="18">
        <f t="shared" si="8"/>
        <v>99.459489439999999</v>
      </c>
      <c r="Q97" s="16" t="str">
        <f t="shared" si="9"/>
        <v>Entre 50 y 100 millones</v>
      </c>
      <c r="R97" s="19">
        <v>827478420.89999998</v>
      </c>
      <c r="S97" s="17" t="s">
        <v>85</v>
      </c>
    </row>
    <row r="98" spans="1:19" ht="54.95" customHeight="1" x14ac:dyDescent="0.25">
      <c r="A98" s="6">
        <v>96</v>
      </c>
      <c r="B98" s="16" t="s">
        <v>44</v>
      </c>
      <c r="C98" s="16" t="s">
        <v>21</v>
      </c>
      <c r="D98" s="16" t="s">
        <v>56</v>
      </c>
      <c r="E98" s="16" t="s">
        <v>22</v>
      </c>
      <c r="F98" s="16" t="s">
        <v>284</v>
      </c>
      <c r="G98" s="16" t="s">
        <v>284</v>
      </c>
      <c r="H98" s="16" t="s">
        <v>312</v>
      </c>
      <c r="I98" s="16" t="s">
        <v>287</v>
      </c>
      <c r="J98" s="7">
        <f t="shared" si="7"/>
        <v>2625926</v>
      </c>
      <c r="K98" s="16">
        <v>2625926</v>
      </c>
      <c r="L98" s="17" t="s">
        <v>313</v>
      </c>
      <c r="M98" s="16" t="s">
        <v>41</v>
      </c>
      <c r="N98" s="16" t="s">
        <v>170</v>
      </c>
      <c r="O98" s="18">
        <v>87436831.140000001</v>
      </c>
      <c r="P98" s="18">
        <f t="shared" si="8"/>
        <v>87.436831139999995</v>
      </c>
      <c r="Q98" s="16" t="str">
        <f t="shared" si="9"/>
        <v>Entre 50 y 100 millones</v>
      </c>
      <c r="R98" s="19">
        <v>1167899704.6300001</v>
      </c>
      <c r="S98" s="17" t="s">
        <v>290</v>
      </c>
    </row>
    <row r="99" spans="1:19" ht="54.95" customHeight="1" x14ac:dyDescent="0.25">
      <c r="A99" s="6">
        <v>97</v>
      </c>
      <c r="B99" s="16" t="s">
        <v>44</v>
      </c>
      <c r="C99" s="16" t="s">
        <v>21</v>
      </c>
      <c r="D99" s="16" t="s">
        <v>56</v>
      </c>
      <c r="E99" s="16" t="s">
        <v>22</v>
      </c>
      <c r="F99" s="16" t="s">
        <v>50</v>
      </c>
      <c r="G99" s="16" t="s">
        <v>314</v>
      </c>
      <c r="H99" s="16" t="s">
        <v>314</v>
      </c>
      <c r="I99" s="16" t="s">
        <v>53</v>
      </c>
      <c r="J99" s="7">
        <f t="shared" si="7"/>
        <v>2626480</v>
      </c>
      <c r="K99" s="16">
        <v>2626480</v>
      </c>
      <c r="L99" s="17" t="s">
        <v>315</v>
      </c>
      <c r="M99" s="16" t="s">
        <v>41</v>
      </c>
      <c r="N99" s="16" t="s">
        <v>282</v>
      </c>
      <c r="O99" s="18">
        <v>10282796.49</v>
      </c>
      <c r="P99" s="18">
        <f t="shared" si="8"/>
        <v>10.282796490000001</v>
      </c>
      <c r="Q99" s="16" t="str">
        <f t="shared" si="9"/>
        <v>Entre 10 y 30 millones</v>
      </c>
      <c r="R99" s="19">
        <v>802218120.71500099</v>
      </c>
      <c r="S99" s="17" t="s">
        <v>64</v>
      </c>
    </row>
    <row r="100" spans="1:19" ht="54.95" customHeight="1" x14ac:dyDescent="0.25">
      <c r="A100" s="6">
        <v>98</v>
      </c>
      <c r="B100" s="16" t="s">
        <v>44</v>
      </c>
      <c r="C100" s="16" t="s">
        <v>21</v>
      </c>
      <c r="D100" s="16" t="s">
        <v>56</v>
      </c>
      <c r="E100" s="16" t="s">
        <v>28</v>
      </c>
      <c r="F100" s="16" t="s">
        <v>143</v>
      </c>
      <c r="G100" s="16" t="s">
        <v>316</v>
      </c>
      <c r="H100" s="16" t="s">
        <v>316</v>
      </c>
      <c r="I100" s="16" t="s">
        <v>107</v>
      </c>
      <c r="J100" s="7">
        <f t="shared" si="7"/>
        <v>2626832</v>
      </c>
      <c r="K100" s="16">
        <v>2626832</v>
      </c>
      <c r="L100" s="17" t="s">
        <v>317</v>
      </c>
      <c r="M100" s="16" t="s">
        <v>109</v>
      </c>
      <c r="N100" s="16" t="s">
        <v>110</v>
      </c>
      <c r="O100" s="18">
        <v>12042018.92</v>
      </c>
      <c r="P100" s="18">
        <f t="shared" si="8"/>
        <v>12.04201892</v>
      </c>
      <c r="Q100" s="16" t="str">
        <f t="shared" si="9"/>
        <v>Entre 10 y 30 millones</v>
      </c>
      <c r="R100" s="19" t="s">
        <v>34</v>
      </c>
      <c r="S100" s="17" t="s">
        <v>64</v>
      </c>
    </row>
    <row r="101" spans="1:19" ht="54.95" customHeight="1" x14ac:dyDescent="0.25">
      <c r="A101" s="6">
        <v>99</v>
      </c>
      <c r="B101" s="16" t="s">
        <v>44</v>
      </c>
      <c r="C101" s="16" t="s">
        <v>21</v>
      </c>
      <c r="D101" s="16" t="s">
        <v>56</v>
      </c>
      <c r="E101" s="16" t="s">
        <v>28</v>
      </c>
      <c r="F101" s="16" t="s">
        <v>86</v>
      </c>
      <c r="G101" s="16" t="s">
        <v>86</v>
      </c>
      <c r="H101" s="16" t="s">
        <v>318</v>
      </c>
      <c r="I101" s="16" t="s">
        <v>107</v>
      </c>
      <c r="J101" s="7">
        <f t="shared" si="7"/>
        <v>2627238</v>
      </c>
      <c r="K101" s="16">
        <v>2627238</v>
      </c>
      <c r="L101" s="17" t="s">
        <v>319</v>
      </c>
      <c r="M101" s="16" t="s">
        <v>109</v>
      </c>
      <c r="N101" s="16" t="s">
        <v>110</v>
      </c>
      <c r="O101" s="18">
        <v>13105541.6</v>
      </c>
      <c r="P101" s="18">
        <f t="shared" si="8"/>
        <v>13.1055416</v>
      </c>
      <c r="Q101" s="16" t="str">
        <f t="shared" si="9"/>
        <v>Entre 10 y 30 millones</v>
      </c>
      <c r="R101" s="19" t="s">
        <v>34</v>
      </c>
      <c r="S101" s="17" t="s">
        <v>64</v>
      </c>
    </row>
    <row r="102" spans="1:19" ht="54.95" customHeight="1" x14ac:dyDescent="0.25">
      <c r="A102" s="6">
        <v>100</v>
      </c>
      <c r="B102" s="16" t="s">
        <v>44</v>
      </c>
      <c r="C102" s="16" t="s">
        <v>21</v>
      </c>
      <c r="D102" s="16" t="s">
        <v>56</v>
      </c>
      <c r="E102" s="16" t="s">
        <v>22</v>
      </c>
      <c r="F102" s="16" t="s">
        <v>50</v>
      </c>
      <c r="G102" s="16" t="s">
        <v>51</v>
      </c>
      <c r="H102" s="16" t="s">
        <v>280</v>
      </c>
      <c r="I102" s="16" t="s">
        <v>53</v>
      </c>
      <c r="J102" s="7">
        <f t="shared" si="7"/>
        <v>2635570</v>
      </c>
      <c r="K102" s="16">
        <v>2635570</v>
      </c>
      <c r="L102" s="17" t="s">
        <v>320</v>
      </c>
      <c r="M102" s="16" t="s">
        <v>41</v>
      </c>
      <c r="N102" s="16" t="s">
        <v>282</v>
      </c>
      <c r="O102" s="18">
        <v>37084296.799999997</v>
      </c>
      <c r="P102" s="18">
        <f t="shared" si="8"/>
        <v>37.084296799999997</v>
      </c>
      <c r="Q102" s="16" t="str">
        <f t="shared" si="9"/>
        <v>Entre 30 y 50 millones</v>
      </c>
      <c r="R102" s="19">
        <v>802218120.71500099</v>
      </c>
      <c r="S102" s="17" t="s">
        <v>64</v>
      </c>
    </row>
    <row r="103" spans="1:19" ht="54.95" customHeight="1" x14ac:dyDescent="0.25">
      <c r="A103" s="6">
        <v>101</v>
      </c>
      <c r="B103" s="16" t="s">
        <v>44</v>
      </c>
      <c r="C103" s="16" t="s">
        <v>21</v>
      </c>
      <c r="D103" s="16" t="s">
        <v>56</v>
      </c>
      <c r="E103" s="16" t="s">
        <v>22</v>
      </c>
      <c r="F103" s="16" t="s">
        <v>50</v>
      </c>
      <c r="G103" s="16" t="s">
        <v>314</v>
      </c>
      <c r="H103" s="16" t="s">
        <v>314</v>
      </c>
      <c r="I103" s="16" t="s">
        <v>53</v>
      </c>
      <c r="J103" s="7">
        <f t="shared" si="7"/>
        <v>2643607</v>
      </c>
      <c r="K103" s="16">
        <v>2643607</v>
      </c>
      <c r="L103" s="17" t="s">
        <v>321</v>
      </c>
      <c r="M103" s="16" t="s">
        <v>41</v>
      </c>
      <c r="N103" s="16" t="s">
        <v>282</v>
      </c>
      <c r="O103" s="18">
        <v>14554523.5</v>
      </c>
      <c r="P103" s="18">
        <f t="shared" si="8"/>
        <v>14.5545235</v>
      </c>
      <c r="Q103" s="16" t="str">
        <f t="shared" si="9"/>
        <v>Entre 10 y 30 millones</v>
      </c>
      <c r="R103" s="19">
        <v>802218120.71500099</v>
      </c>
      <c r="S103" s="17" t="s">
        <v>64</v>
      </c>
    </row>
    <row r="104" spans="1:19" ht="79.5" customHeight="1" x14ac:dyDescent="0.25">
      <c r="A104" s="6">
        <v>102</v>
      </c>
      <c r="B104" s="16" t="s">
        <v>44</v>
      </c>
      <c r="C104" s="16" t="s">
        <v>21</v>
      </c>
      <c r="D104" s="16" t="s">
        <v>56</v>
      </c>
      <c r="E104" s="16" t="s">
        <v>28</v>
      </c>
      <c r="F104" s="16" t="s">
        <v>255</v>
      </c>
      <c r="G104" s="16" t="s">
        <v>255</v>
      </c>
      <c r="H104" s="16" t="s">
        <v>255</v>
      </c>
      <c r="I104" s="16" t="s">
        <v>230</v>
      </c>
      <c r="J104" s="7">
        <f t="shared" si="7"/>
        <v>2650682</v>
      </c>
      <c r="K104" s="16">
        <v>2650682</v>
      </c>
      <c r="L104" s="17" t="s">
        <v>322</v>
      </c>
      <c r="M104" s="16" t="s">
        <v>258</v>
      </c>
      <c r="N104" s="16" t="s">
        <v>258</v>
      </c>
      <c r="O104" s="18">
        <v>95427003.340000004</v>
      </c>
      <c r="P104" s="18">
        <f t="shared" si="8"/>
        <v>95.427003339999999</v>
      </c>
      <c r="Q104" s="16" t="str">
        <f t="shared" si="9"/>
        <v>Entre 50 y 100 millones</v>
      </c>
      <c r="R104" s="19" t="s">
        <v>34</v>
      </c>
      <c r="S104" s="17" t="s">
        <v>64</v>
      </c>
    </row>
    <row r="105" spans="1:19" ht="79.5" customHeight="1" x14ac:dyDescent="0.25">
      <c r="A105" s="6">
        <v>103</v>
      </c>
      <c r="B105" s="16" t="s">
        <v>44</v>
      </c>
      <c r="C105" s="16" t="s">
        <v>21</v>
      </c>
      <c r="D105" s="16" t="s">
        <v>56</v>
      </c>
      <c r="E105" s="16" t="s">
        <v>22</v>
      </c>
      <c r="F105" s="16" t="s">
        <v>284</v>
      </c>
      <c r="G105" s="16" t="s">
        <v>323</v>
      </c>
      <c r="H105" s="16" t="s">
        <v>323</v>
      </c>
      <c r="I105" s="16" t="s">
        <v>287</v>
      </c>
      <c r="J105" s="7">
        <f t="shared" si="7"/>
        <v>2609646</v>
      </c>
      <c r="K105" s="16">
        <v>2609646</v>
      </c>
      <c r="L105" s="17" t="s">
        <v>324</v>
      </c>
      <c r="M105" s="16" t="s">
        <v>41</v>
      </c>
      <c r="N105" s="16" t="s">
        <v>170</v>
      </c>
      <c r="O105" s="18">
        <v>42733158.140000001</v>
      </c>
      <c r="P105" s="18">
        <f t="shared" si="8"/>
        <v>42.73315814</v>
      </c>
      <c r="Q105" s="16" t="str">
        <f t="shared" si="9"/>
        <v>Entre 30 y 50 millones</v>
      </c>
      <c r="R105" s="19">
        <v>1167899704.6300001</v>
      </c>
      <c r="S105" s="17" t="s">
        <v>249</v>
      </c>
    </row>
    <row r="106" spans="1:19" ht="79.5" customHeight="1" x14ac:dyDescent="0.25">
      <c r="A106" s="6">
        <v>104</v>
      </c>
      <c r="B106" s="16" t="s">
        <v>44</v>
      </c>
      <c r="C106" s="16" t="s">
        <v>21</v>
      </c>
      <c r="D106" s="16" t="s">
        <v>56</v>
      </c>
      <c r="E106" s="16" t="s">
        <v>22</v>
      </c>
      <c r="F106" s="16" t="s">
        <v>50</v>
      </c>
      <c r="G106" s="16" t="s">
        <v>51</v>
      </c>
      <c r="H106" s="16" t="s">
        <v>75</v>
      </c>
      <c r="I106" s="16" t="s">
        <v>53</v>
      </c>
      <c r="J106" s="7">
        <f t="shared" si="7"/>
        <v>2653327</v>
      </c>
      <c r="K106" s="16">
        <v>2653327</v>
      </c>
      <c r="L106" s="17" t="s">
        <v>325</v>
      </c>
      <c r="M106" s="16" t="s">
        <v>41</v>
      </c>
      <c r="N106" s="16" t="s">
        <v>282</v>
      </c>
      <c r="O106" s="18">
        <v>6022256.1500000004</v>
      </c>
      <c r="P106" s="18">
        <f t="shared" si="8"/>
        <v>6.0222561500000005</v>
      </c>
      <c r="Q106" s="16" t="str">
        <f t="shared" si="9"/>
        <v>Entre 3 y 10 millones</v>
      </c>
      <c r="R106" s="19">
        <v>802218120.71500099</v>
      </c>
      <c r="S106" s="17" t="s">
        <v>64</v>
      </c>
    </row>
    <row r="107" spans="1:19" ht="54.95" customHeight="1" x14ac:dyDescent="0.25">
      <c r="A107" s="6">
        <v>105</v>
      </c>
      <c r="B107" s="16" t="s">
        <v>44</v>
      </c>
      <c r="C107" s="16" t="s">
        <v>21</v>
      </c>
      <c r="D107" s="16" t="s">
        <v>56</v>
      </c>
      <c r="E107" s="16" t="s">
        <v>22</v>
      </c>
      <c r="F107" s="16" t="s">
        <v>50</v>
      </c>
      <c r="G107" s="16" t="s">
        <v>51</v>
      </c>
      <c r="H107" s="16" t="s">
        <v>280</v>
      </c>
      <c r="I107" s="16" t="s">
        <v>53</v>
      </c>
      <c r="J107" s="7">
        <f t="shared" si="7"/>
        <v>2658329</v>
      </c>
      <c r="K107" s="16">
        <v>2658329</v>
      </c>
      <c r="L107" s="17" t="s">
        <v>326</v>
      </c>
      <c r="M107" s="16" t="s">
        <v>41</v>
      </c>
      <c r="N107" s="16" t="s">
        <v>282</v>
      </c>
      <c r="O107" s="18">
        <v>43268182.25</v>
      </c>
      <c r="P107" s="18">
        <f t="shared" si="8"/>
        <v>43.268182250000002</v>
      </c>
      <c r="Q107" s="16" t="str">
        <f t="shared" si="9"/>
        <v>Entre 30 y 50 millones</v>
      </c>
      <c r="R107" s="19">
        <v>802218120.71500099</v>
      </c>
      <c r="S107" s="17" t="s">
        <v>64</v>
      </c>
    </row>
    <row r="108" spans="1:19" ht="54.95" customHeight="1" x14ac:dyDescent="0.25">
      <c r="A108" s="6">
        <v>106</v>
      </c>
      <c r="B108" s="16" t="s">
        <v>44</v>
      </c>
      <c r="C108" s="16" t="s">
        <v>21</v>
      </c>
      <c r="D108" s="16" t="s">
        <v>56</v>
      </c>
      <c r="E108" s="16" t="s">
        <v>22</v>
      </c>
      <c r="F108" s="16" t="s">
        <v>284</v>
      </c>
      <c r="G108" s="16" t="s">
        <v>323</v>
      </c>
      <c r="H108" s="16" t="s">
        <v>327</v>
      </c>
      <c r="I108" s="16" t="s">
        <v>287</v>
      </c>
      <c r="J108" s="7">
        <f t="shared" si="7"/>
        <v>2082525</v>
      </c>
      <c r="K108" s="16">
        <v>2082525</v>
      </c>
      <c r="L108" s="17" t="s">
        <v>328</v>
      </c>
      <c r="M108" s="16" t="s">
        <v>33</v>
      </c>
      <c r="N108" s="16" t="s">
        <v>329</v>
      </c>
      <c r="O108" s="18">
        <v>73037898.909999996</v>
      </c>
      <c r="P108" s="18">
        <f t="shared" si="8"/>
        <v>73.037898909999996</v>
      </c>
      <c r="Q108" s="16" t="str">
        <f t="shared" si="9"/>
        <v>Entre 50 y 100 millones</v>
      </c>
      <c r="R108" s="19">
        <v>1167899704.6300001</v>
      </c>
      <c r="S108" s="17" t="s">
        <v>290</v>
      </c>
    </row>
    <row r="109" spans="1:19" ht="88.5" customHeight="1" x14ac:dyDescent="0.25">
      <c r="A109" s="6">
        <v>107</v>
      </c>
      <c r="B109" s="16" t="s">
        <v>20</v>
      </c>
      <c r="C109" s="16" t="s">
        <v>21</v>
      </c>
      <c r="D109" s="16" t="s">
        <v>20</v>
      </c>
      <c r="E109" s="16" t="s">
        <v>28</v>
      </c>
      <c r="F109" s="16" t="s">
        <v>143</v>
      </c>
      <c r="G109" s="16" t="s">
        <v>143</v>
      </c>
      <c r="H109" s="16" t="s">
        <v>148</v>
      </c>
      <c r="I109" s="16" t="s">
        <v>157</v>
      </c>
      <c r="J109" s="7" t="str">
        <f t="shared" si="7"/>
        <v>IDEA</v>
      </c>
      <c r="K109" s="16" t="s">
        <v>20</v>
      </c>
      <c r="L109" s="17" t="s">
        <v>330</v>
      </c>
      <c r="M109" s="16" t="s">
        <v>331</v>
      </c>
      <c r="N109" s="16" t="s">
        <v>331</v>
      </c>
      <c r="O109" s="18">
        <v>60000000</v>
      </c>
      <c r="P109" s="18">
        <f t="shared" si="8"/>
        <v>60</v>
      </c>
      <c r="Q109" s="16" t="str">
        <f t="shared" si="9"/>
        <v>Entre 50 y 100 millones</v>
      </c>
      <c r="R109" s="19" t="s">
        <v>34</v>
      </c>
      <c r="S109" s="17" t="s">
        <v>332</v>
      </c>
    </row>
    <row r="110" spans="1:19" ht="88.5" customHeight="1" x14ac:dyDescent="0.25">
      <c r="A110" s="6">
        <v>108</v>
      </c>
      <c r="B110" s="16" t="s">
        <v>20</v>
      </c>
      <c r="C110" s="16" t="s">
        <v>21</v>
      </c>
      <c r="D110" s="16" t="s">
        <v>20</v>
      </c>
      <c r="E110" s="16" t="s">
        <v>28</v>
      </c>
      <c r="F110" s="16" t="s">
        <v>238</v>
      </c>
      <c r="G110" s="16" t="s">
        <v>333</v>
      </c>
      <c r="H110" s="16" t="s">
        <v>333</v>
      </c>
      <c r="I110" s="16" t="s">
        <v>157</v>
      </c>
      <c r="J110" s="7" t="str">
        <f t="shared" si="7"/>
        <v>IDEA</v>
      </c>
      <c r="K110" s="16" t="s">
        <v>20</v>
      </c>
      <c r="L110" s="17" t="s">
        <v>334</v>
      </c>
      <c r="M110" s="16" t="s">
        <v>331</v>
      </c>
      <c r="N110" s="16" t="s">
        <v>331</v>
      </c>
      <c r="O110" s="18">
        <v>5000000</v>
      </c>
      <c r="P110" s="18">
        <f t="shared" si="8"/>
        <v>5</v>
      </c>
      <c r="Q110" s="16" t="str">
        <f t="shared" si="9"/>
        <v>Entre 3 y 10 millones</v>
      </c>
      <c r="R110" s="19" t="s">
        <v>34</v>
      </c>
      <c r="S110" s="17" t="s">
        <v>332</v>
      </c>
    </row>
    <row r="111" spans="1:19" ht="88.5" customHeight="1" x14ac:dyDescent="0.25">
      <c r="A111" s="6">
        <v>109</v>
      </c>
      <c r="B111" s="16" t="s">
        <v>20</v>
      </c>
      <c r="C111" s="16" t="s">
        <v>21</v>
      </c>
      <c r="D111" s="16" t="s">
        <v>20</v>
      </c>
      <c r="E111" s="16" t="s">
        <v>28</v>
      </c>
      <c r="F111" s="16" t="s">
        <v>223</v>
      </c>
      <c r="G111" s="16" t="s">
        <v>335</v>
      </c>
      <c r="H111" s="16" t="s">
        <v>336</v>
      </c>
      <c r="I111" s="16" t="s">
        <v>157</v>
      </c>
      <c r="J111" s="7" t="str">
        <f t="shared" si="7"/>
        <v>IDEA</v>
      </c>
      <c r="K111" s="16" t="s">
        <v>20</v>
      </c>
      <c r="L111" s="17" t="s">
        <v>337</v>
      </c>
      <c r="M111" s="16" t="s">
        <v>331</v>
      </c>
      <c r="N111" s="16" t="s">
        <v>331</v>
      </c>
      <c r="O111" s="18">
        <v>3000000</v>
      </c>
      <c r="P111" s="18">
        <f t="shared" si="8"/>
        <v>3</v>
      </c>
      <c r="Q111" s="16" t="str">
        <f t="shared" si="9"/>
        <v>Entre 1 y 3 millones</v>
      </c>
      <c r="R111" s="19" t="s">
        <v>34</v>
      </c>
      <c r="S111" s="17" t="s">
        <v>332</v>
      </c>
    </row>
    <row r="112" spans="1:19" ht="54.95" customHeight="1" x14ac:dyDescent="0.25">
      <c r="A112" s="6">
        <v>110</v>
      </c>
      <c r="B112" s="16" t="s">
        <v>44</v>
      </c>
      <c r="C112" s="16" t="s">
        <v>45</v>
      </c>
      <c r="D112" s="16" t="s">
        <v>56</v>
      </c>
      <c r="E112" s="16" t="s">
        <v>22</v>
      </c>
      <c r="F112" s="16" t="s">
        <v>284</v>
      </c>
      <c r="G112" s="16" t="s">
        <v>338</v>
      </c>
      <c r="H112" s="16" t="s">
        <v>339</v>
      </c>
      <c r="I112" s="16" t="s">
        <v>287</v>
      </c>
      <c r="J112" s="7">
        <f t="shared" si="7"/>
        <v>2662537</v>
      </c>
      <c r="K112" s="16">
        <v>2662537</v>
      </c>
      <c r="L112" s="17" t="s">
        <v>340</v>
      </c>
      <c r="M112" s="16" t="s">
        <v>84</v>
      </c>
      <c r="N112" s="16" t="s">
        <v>341</v>
      </c>
      <c r="O112" s="18">
        <v>24415037.41</v>
      </c>
      <c r="P112" s="18">
        <f t="shared" si="8"/>
        <v>24.41503741</v>
      </c>
      <c r="Q112" s="16" t="str">
        <f t="shared" si="9"/>
        <v>Entre 10 y 30 millones</v>
      </c>
      <c r="R112" s="19">
        <v>1167899704.6300001</v>
      </c>
      <c r="S112" s="17" t="s">
        <v>48</v>
      </c>
    </row>
    <row r="113" spans="1:19" ht="62.45" customHeight="1" x14ac:dyDescent="0.25">
      <c r="A113" s="6">
        <v>111</v>
      </c>
      <c r="B113" s="16" t="s">
        <v>44</v>
      </c>
      <c r="C113" s="16" t="s">
        <v>21</v>
      </c>
      <c r="D113" s="16" t="s">
        <v>56</v>
      </c>
      <c r="E113" s="16" t="s">
        <v>22</v>
      </c>
      <c r="F113" s="16" t="s">
        <v>284</v>
      </c>
      <c r="G113" s="16" t="s">
        <v>284</v>
      </c>
      <c r="H113" s="16" t="s">
        <v>342</v>
      </c>
      <c r="I113" s="16" t="s">
        <v>287</v>
      </c>
      <c r="J113" s="7">
        <f t="shared" si="7"/>
        <v>2630968</v>
      </c>
      <c r="K113" s="20">
        <v>2630968</v>
      </c>
      <c r="L113" s="17" t="s">
        <v>343</v>
      </c>
      <c r="M113" s="16" t="s">
        <v>84</v>
      </c>
      <c r="N113" s="16" t="s">
        <v>344</v>
      </c>
      <c r="O113" s="18">
        <v>30000000</v>
      </c>
      <c r="P113" s="18">
        <f t="shared" si="8"/>
        <v>30</v>
      </c>
      <c r="Q113" s="16" t="str">
        <f t="shared" si="9"/>
        <v>Entre 10 y 30 millones</v>
      </c>
      <c r="R113" s="19">
        <v>1167899704.6300001</v>
      </c>
      <c r="S113" s="17" t="s">
        <v>64</v>
      </c>
    </row>
    <row r="114" spans="1:19" ht="54.95" customHeight="1" x14ac:dyDescent="0.25">
      <c r="A114" s="6">
        <v>112</v>
      </c>
      <c r="B114" s="16" t="s">
        <v>119</v>
      </c>
      <c r="C114" s="16" t="s">
        <v>21</v>
      </c>
      <c r="D114" s="16" t="s">
        <v>80</v>
      </c>
      <c r="E114" s="16" t="s">
        <v>22</v>
      </c>
      <c r="F114" s="16" t="s">
        <v>345</v>
      </c>
      <c r="G114" s="16" t="s">
        <v>346</v>
      </c>
      <c r="H114" s="16" t="s">
        <v>347</v>
      </c>
      <c r="I114" s="16" t="s">
        <v>348</v>
      </c>
      <c r="J114" s="7">
        <f t="shared" si="7"/>
        <v>2396309</v>
      </c>
      <c r="K114" s="16">
        <v>2396309</v>
      </c>
      <c r="L114" s="17" t="s">
        <v>349</v>
      </c>
      <c r="M114" s="16" t="s">
        <v>26</v>
      </c>
      <c r="N114" s="16" t="s">
        <v>132</v>
      </c>
      <c r="O114" s="18">
        <v>36589120</v>
      </c>
      <c r="P114" s="18">
        <f t="shared" si="8"/>
        <v>36.589120000000001</v>
      </c>
      <c r="Q114" s="16" t="str">
        <f t="shared" si="9"/>
        <v>Entre 30 y 50 millones</v>
      </c>
      <c r="R114" s="19">
        <v>1211310016.48</v>
      </c>
      <c r="S114" s="26" t="s">
        <v>85</v>
      </c>
    </row>
    <row r="115" spans="1:19" ht="54.95" customHeight="1" x14ac:dyDescent="0.25">
      <c r="A115" s="6">
        <v>113</v>
      </c>
      <c r="B115" s="16" t="s">
        <v>119</v>
      </c>
      <c r="C115" s="16" t="s">
        <v>21</v>
      </c>
      <c r="D115" s="16" t="s">
        <v>56</v>
      </c>
      <c r="E115" s="16" t="s">
        <v>22</v>
      </c>
      <c r="F115" s="16" t="s">
        <v>345</v>
      </c>
      <c r="G115" s="16" t="s">
        <v>350</v>
      </c>
      <c r="H115" s="16" t="s">
        <v>350</v>
      </c>
      <c r="I115" s="16" t="s">
        <v>348</v>
      </c>
      <c r="J115" s="7">
        <f t="shared" si="7"/>
        <v>2536997</v>
      </c>
      <c r="K115" s="16">
        <v>2536997</v>
      </c>
      <c r="L115" s="17" t="s">
        <v>351</v>
      </c>
      <c r="M115" s="16" t="s">
        <v>26</v>
      </c>
      <c r="N115" s="16" t="s">
        <v>132</v>
      </c>
      <c r="O115" s="18">
        <v>24820626.690000001</v>
      </c>
      <c r="P115" s="18">
        <f t="shared" si="8"/>
        <v>24.820626690000001</v>
      </c>
      <c r="Q115" s="16" t="str">
        <f t="shared" si="9"/>
        <v>Entre 10 y 30 millones</v>
      </c>
      <c r="R115" s="19">
        <v>1211310016.48</v>
      </c>
      <c r="S115" s="26" t="s">
        <v>215</v>
      </c>
    </row>
    <row r="116" spans="1:19" ht="54.95" customHeight="1" x14ac:dyDescent="0.25">
      <c r="A116" s="6">
        <v>114</v>
      </c>
      <c r="B116" s="16" t="s">
        <v>119</v>
      </c>
      <c r="C116" s="16" t="s">
        <v>21</v>
      </c>
      <c r="D116" s="16" t="s">
        <v>56</v>
      </c>
      <c r="E116" s="16" t="s">
        <v>22</v>
      </c>
      <c r="F116" s="16" t="s">
        <v>345</v>
      </c>
      <c r="G116" s="16" t="s">
        <v>352</v>
      </c>
      <c r="H116" s="16" t="s">
        <v>353</v>
      </c>
      <c r="I116" s="16" t="s">
        <v>348</v>
      </c>
      <c r="J116" s="7">
        <f t="shared" si="7"/>
        <v>2524361</v>
      </c>
      <c r="K116" s="16">
        <v>2524361</v>
      </c>
      <c r="L116" s="17" t="s">
        <v>354</v>
      </c>
      <c r="M116" s="16" t="s">
        <v>26</v>
      </c>
      <c r="N116" s="16" t="s">
        <v>132</v>
      </c>
      <c r="O116" s="18">
        <v>11599093.939999999</v>
      </c>
      <c r="P116" s="18">
        <f t="shared" si="8"/>
        <v>11.599093939999999</v>
      </c>
      <c r="Q116" s="16" t="str">
        <f t="shared" si="9"/>
        <v>Entre 10 y 30 millones</v>
      </c>
      <c r="R116" s="19">
        <v>1211310016.48</v>
      </c>
      <c r="S116" s="26" t="s">
        <v>290</v>
      </c>
    </row>
    <row r="117" spans="1:19" ht="54.95" customHeight="1" x14ac:dyDescent="0.25">
      <c r="A117" s="6">
        <v>115</v>
      </c>
      <c r="B117" s="25" t="s">
        <v>119</v>
      </c>
      <c r="C117" s="25" t="s">
        <v>21</v>
      </c>
      <c r="D117" s="25" t="s">
        <v>80</v>
      </c>
      <c r="E117" s="25" t="s">
        <v>22</v>
      </c>
      <c r="F117" s="25" t="s">
        <v>345</v>
      </c>
      <c r="G117" s="25" t="s">
        <v>355</v>
      </c>
      <c r="H117" s="25" t="s">
        <v>356</v>
      </c>
      <c r="I117" s="25" t="s">
        <v>348</v>
      </c>
      <c r="J117" s="7">
        <f t="shared" si="7"/>
        <v>2250533</v>
      </c>
      <c r="K117" s="25">
        <v>2250533</v>
      </c>
      <c r="L117" s="27" t="s">
        <v>357</v>
      </c>
      <c r="M117" s="16" t="s">
        <v>41</v>
      </c>
      <c r="N117" s="25" t="s">
        <v>358</v>
      </c>
      <c r="O117" s="28">
        <v>13610258.77</v>
      </c>
      <c r="P117" s="18">
        <f t="shared" si="8"/>
        <v>13.61025877</v>
      </c>
      <c r="Q117" s="16" t="str">
        <f t="shared" si="9"/>
        <v>Entre 10 y 30 millones</v>
      </c>
      <c r="R117" s="19">
        <v>1211310016.48</v>
      </c>
      <c r="S117" s="29" t="s">
        <v>215</v>
      </c>
    </row>
    <row r="118" spans="1:19" ht="54.95" customHeight="1" x14ac:dyDescent="0.25">
      <c r="A118" s="6">
        <v>116</v>
      </c>
      <c r="B118" s="16" t="s">
        <v>119</v>
      </c>
      <c r="C118" s="25" t="s">
        <v>21</v>
      </c>
      <c r="D118" s="16" t="s">
        <v>56</v>
      </c>
      <c r="E118" s="16" t="s">
        <v>22</v>
      </c>
      <c r="F118" s="16" t="s">
        <v>345</v>
      </c>
      <c r="G118" s="16" t="s">
        <v>350</v>
      </c>
      <c r="H118" s="16" t="s">
        <v>359</v>
      </c>
      <c r="I118" s="16" t="s">
        <v>348</v>
      </c>
      <c r="J118" s="7">
        <f t="shared" si="7"/>
        <v>2570732</v>
      </c>
      <c r="K118" s="25">
        <v>2570732</v>
      </c>
      <c r="L118" s="30" t="s">
        <v>360</v>
      </c>
      <c r="M118" s="16" t="s">
        <v>84</v>
      </c>
      <c r="N118" s="16" t="s">
        <v>269</v>
      </c>
      <c r="O118" s="28">
        <v>32614690.34</v>
      </c>
      <c r="P118" s="18">
        <f t="shared" si="8"/>
        <v>32.614690340000003</v>
      </c>
      <c r="Q118" s="16" t="str">
        <f t="shared" si="9"/>
        <v>Entre 30 y 50 millones</v>
      </c>
      <c r="R118" s="19">
        <v>1211310016.48</v>
      </c>
      <c r="S118" s="26" t="s">
        <v>361</v>
      </c>
    </row>
    <row r="119" spans="1:19" ht="54.95" customHeight="1" x14ac:dyDescent="0.25">
      <c r="A119" s="6">
        <v>117</v>
      </c>
      <c r="B119" s="16" t="s">
        <v>119</v>
      </c>
      <c r="C119" s="25" t="s">
        <v>21</v>
      </c>
      <c r="D119" s="16" t="s">
        <v>80</v>
      </c>
      <c r="E119" s="16" t="s">
        <v>22</v>
      </c>
      <c r="F119" s="16" t="s">
        <v>345</v>
      </c>
      <c r="G119" s="16" t="s">
        <v>345</v>
      </c>
      <c r="H119" s="16" t="s">
        <v>345</v>
      </c>
      <c r="I119" s="16" t="s">
        <v>348</v>
      </c>
      <c r="J119" s="7">
        <f t="shared" si="7"/>
        <v>2042847</v>
      </c>
      <c r="K119" s="25">
        <v>2042847</v>
      </c>
      <c r="L119" s="27" t="s">
        <v>362</v>
      </c>
      <c r="M119" s="16" t="s">
        <v>84</v>
      </c>
      <c r="N119" s="16" t="s">
        <v>363</v>
      </c>
      <c r="O119" s="28">
        <v>10317075.15</v>
      </c>
      <c r="P119" s="18">
        <f t="shared" si="8"/>
        <v>10.317075150000001</v>
      </c>
      <c r="Q119" s="16" t="str">
        <f t="shared" si="9"/>
        <v>Entre 10 y 30 millones</v>
      </c>
      <c r="R119" s="19">
        <v>1211310016.48</v>
      </c>
      <c r="S119" s="26" t="s">
        <v>85</v>
      </c>
    </row>
    <row r="120" spans="1:19" ht="54.95" customHeight="1" x14ac:dyDescent="0.25">
      <c r="A120" s="6">
        <v>118</v>
      </c>
      <c r="B120" s="16" t="s">
        <v>119</v>
      </c>
      <c r="C120" s="25" t="s">
        <v>21</v>
      </c>
      <c r="D120" s="16" t="s">
        <v>80</v>
      </c>
      <c r="E120" s="16" t="s">
        <v>22</v>
      </c>
      <c r="F120" s="16" t="s">
        <v>345</v>
      </c>
      <c r="G120" s="16" t="s">
        <v>364</v>
      </c>
      <c r="H120" s="16" t="s">
        <v>365</v>
      </c>
      <c r="I120" s="16" t="s">
        <v>348</v>
      </c>
      <c r="J120" s="7">
        <f t="shared" si="7"/>
        <v>2566547</v>
      </c>
      <c r="K120" s="25">
        <v>2566547</v>
      </c>
      <c r="L120" s="27" t="s">
        <v>366</v>
      </c>
      <c r="M120" s="16" t="s">
        <v>84</v>
      </c>
      <c r="N120" s="16" t="s">
        <v>269</v>
      </c>
      <c r="O120" s="28">
        <v>18327954.899999999</v>
      </c>
      <c r="P120" s="18">
        <f t="shared" si="8"/>
        <v>18.327954899999998</v>
      </c>
      <c r="Q120" s="16" t="str">
        <f t="shared" si="9"/>
        <v>Entre 10 y 30 millones</v>
      </c>
      <c r="R120" s="19">
        <v>1211310016.48</v>
      </c>
      <c r="S120" s="26" t="s">
        <v>367</v>
      </c>
    </row>
    <row r="121" spans="1:19" ht="54.95" customHeight="1" x14ac:dyDescent="0.25">
      <c r="A121" s="6">
        <v>119</v>
      </c>
      <c r="B121" s="16" t="s">
        <v>119</v>
      </c>
      <c r="C121" s="25" t="s">
        <v>21</v>
      </c>
      <c r="D121" s="16" t="s">
        <v>56</v>
      </c>
      <c r="E121" s="16" t="s">
        <v>22</v>
      </c>
      <c r="F121" s="16" t="s">
        <v>345</v>
      </c>
      <c r="G121" s="16" t="s">
        <v>345</v>
      </c>
      <c r="H121" s="16" t="s">
        <v>368</v>
      </c>
      <c r="I121" s="16" t="s">
        <v>348</v>
      </c>
      <c r="J121" s="7">
        <f t="shared" si="7"/>
        <v>2435979</v>
      </c>
      <c r="K121" s="25">
        <v>2435979</v>
      </c>
      <c r="L121" s="27" t="s">
        <v>369</v>
      </c>
      <c r="M121" s="16" t="s">
        <v>84</v>
      </c>
      <c r="N121" s="16" t="s">
        <v>127</v>
      </c>
      <c r="O121" s="28">
        <v>4547436.1500000004</v>
      </c>
      <c r="P121" s="18">
        <f t="shared" si="8"/>
        <v>4.5474361500000002</v>
      </c>
      <c r="Q121" s="16" t="str">
        <f t="shared" si="9"/>
        <v>Entre 3 y 10 millones</v>
      </c>
      <c r="R121" s="19">
        <v>1211310016.48</v>
      </c>
      <c r="S121" s="26" t="s">
        <v>370</v>
      </c>
    </row>
    <row r="122" spans="1:19" ht="54.95" customHeight="1" x14ac:dyDescent="0.25">
      <c r="A122" s="6">
        <v>120</v>
      </c>
      <c r="B122" s="16" t="s">
        <v>119</v>
      </c>
      <c r="C122" s="25" t="s">
        <v>21</v>
      </c>
      <c r="D122" s="16" t="s">
        <v>80</v>
      </c>
      <c r="E122" s="16" t="s">
        <v>22</v>
      </c>
      <c r="F122" s="16" t="s">
        <v>345</v>
      </c>
      <c r="G122" s="16" t="s">
        <v>345</v>
      </c>
      <c r="H122" s="16" t="s">
        <v>345</v>
      </c>
      <c r="I122" s="16" t="s">
        <v>348</v>
      </c>
      <c r="J122" s="7">
        <f t="shared" si="7"/>
        <v>2310386</v>
      </c>
      <c r="K122" s="25">
        <v>2310386</v>
      </c>
      <c r="L122" s="27" t="s">
        <v>371</v>
      </c>
      <c r="M122" s="16" t="s">
        <v>41</v>
      </c>
      <c r="N122" s="16" t="s">
        <v>358</v>
      </c>
      <c r="O122" s="28">
        <v>10938234.76</v>
      </c>
      <c r="P122" s="18">
        <f t="shared" si="8"/>
        <v>10.93823476</v>
      </c>
      <c r="Q122" s="16" t="str">
        <f t="shared" si="9"/>
        <v>Entre 10 y 30 millones</v>
      </c>
      <c r="R122" s="19">
        <v>1211310016.48</v>
      </c>
      <c r="S122" s="26" t="s">
        <v>372</v>
      </c>
    </row>
    <row r="123" spans="1:19" ht="69.75" customHeight="1" x14ac:dyDescent="0.25">
      <c r="A123" s="6">
        <v>121</v>
      </c>
      <c r="B123" s="16" t="s">
        <v>119</v>
      </c>
      <c r="C123" s="25" t="s">
        <v>21</v>
      </c>
      <c r="D123" s="16" t="s">
        <v>56</v>
      </c>
      <c r="E123" s="16" t="s">
        <v>22</v>
      </c>
      <c r="F123" s="16" t="s">
        <v>345</v>
      </c>
      <c r="G123" s="16" t="s">
        <v>345</v>
      </c>
      <c r="H123" s="16" t="s">
        <v>373</v>
      </c>
      <c r="I123" s="16" t="s">
        <v>348</v>
      </c>
      <c r="J123" s="7">
        <f t="shared" si="7"/>
        <v>2665242</v>
      </c>
      <c r="K123" s="25">
        <v>2665242</v>
      </c>
      <c r="L123" s="27" t="s">
        <v>374</v>
      </c>
      <c r="M123" s="16" t="s">
        <v>41</v>
      </c>
      <c r="N123" s="16" t="s">
        <v>358</v>
      </c>
      <c r="O123" s="28">
        <v>56555578.509999998</v>
      </c>
      <c r="P123" s="18">
        <f t="shared" si="8"/>
        <v>56.555578509999997</v>
      </c>
      <c r="Q123" s="16" t="str">
        <f t="shared" si="9"/>
        <v>Entre 50 y 100 millones</v>
      </c>
      <c r="R123" s="19">
        <v>1211310016.48</v>
      </c>
      <c r="S123" s="26" t="s">
        <v>367</v>
      </c>
    </row>
    <row r="124" spans="1:19" ht="54.95" customHeight="1" x14ac:dyDescent="0.25">
      <c r="A124" s="6">
        <v>122</v>
      </c>
      <c r="B124" s="16" t="s">
        <v>119</v>
      </c>
      <c r="C124" s="25" t="s">
        <v>21</v>
      </c>
      <c r="D124" s="16" t="s">
        <v>80</v>
      </c>
      <c r="E124" s="16" t="s">
        <v>22</v>
      </c>
      <c r="F124" s="16" t="s">
        <v>345</v>
      </c>
      <c r="G124" s="16" t="s">
        <v>345</v>
      </c>
      <c r="H124" s="16" t="s">
        <v>345</v>
      </c>
      <c r="I124" s="16" t="s">
        <v>348</v>
      </c>
      <c r="J124" s="7">
        <f t="shared" si="7"/>
        <v>2174927</v>
      </c>
      <c r="K124" s="25">
        <v>2174927</v>
      </c>
      <c r="L124" s="27" t="s">
        <v>375</v>
      </c>
      <c r="M124" s="16" t="s">
        <v>41</v>
      </c>
      <c r="N124" s="16" t="s">
        <v>358</v>
      </c>
      <c r="O124" s="28">
        <v>14031074.77</v>
      </c>
      <c r="P124" s="18">
        <f t="shared" si="8"/>
        <v>14.03107477</v>
      </c>
      <c r="Q124" s="16" t="str">
        <f t="shared" si="9"/>
        <v>Entre 10 y 30 millones</v>
      </c>
      <c r="R124" s="19">
        <v>1211310016.48</v>
      </c>
      <c r="S124" s="26" t="s">
        <v>367</v>
      </c>
    </row>
    <row r="125" spans="1:19" ht="54.95" customHeight="1" x14ac:dyDescent="0.25">
      <c r="A125" s="6">
        <v>123</v>
      </c>
      <c r="B125" s="16" t="s">
        <v>119</v>
      </c>
      <c r="C125" s="25" t="s">
        <v>21</v>
      </c>
      <c r="D125" s="16" t="s">
        <v>80</v>
      </c>
      <c r="E125" s="16" t="s">
        <v>22</v>
      </c>
      <c r="F125" s="16" t="s">
        <v>345</v>
      </c>
      <c r="G125" s="16" t="s">
        <v>345</v>
      </c>
      <c r="H125" s="16" t="s">
        <v>373</v>
      </c>
      <c r="I125" s="16" t="s">
        <v>348</v>
      </c>
      <c r="J125" s="7">
        <f t="shared" si="7"/>
        <v>2293093</v>
      </c>
      <c r="K125" s="25">
        <v>2293093</v>
      </c>
      <c r="L125" s="27" t="s">
        <v>376</v>
      </c>
      <c r="M125" s="16" t="s">
        <v>41</v>
      </c>
      <c r="N125" s="16" t="s">
        <v>358</v>
      </c>
      <c r="O125" s="28">
        <v>14363082.16</v>
      </c>
      <c r="P125" s="18">
        <f t="shared" si="8"/>
        <v>14.363082159999999</v>
      </c>
      <c r="Q125" s="16" t="str">
        <f t="shared" si="9"/>
        <v>Entre 10 y 30 millones</v>
      </c>
      <c r="R125" s="19">
        <v>1211310016.48</v>
      </c>
      <c r="S125" s="26" t="s">
        <v>367</v>
      </c>
    </row>
    <row r="126" spans="1:19" ht="54.95" customHeight="1" x14ac:dyDescent="0.25">
      <c r="A126" s="6">
        <v>124</v>
      </c>
      <c r="B126" s="16" t="s">
        <v>119</v>
      </c>
      <c r="C126" s="25" t="s">
        <v>21</v>
      </c>
      <c r="D126" s="16" t="s">
        <v>56</v>
      </c>
      <c r="E126" s="16" t="s">
        <v>22</v>
      </c>
      <c r="F126" s="16" t="s">
        <v>345</v>
      </c>
      <c r="G126" s="16" t="s">
        <v>345</v>
      </c>
      <c r="H126" s="16" t="s">
        <v>345</v>
      </c>
      <c r="I126" s="16" t="s">
        <v>348</v>
      </c>
      <c r="J126" s="7">
        <f t="shared" si="7"/>
        <v>2376145</v>
      </c>
      <c r="K126" s="25">
        <v>2376145</v>
      </c>
      <c r="L126" s="27" t="s">
        <v>377</v>
      </c>
      <c r="M126" s="16" t="s">
        <v>41</v>
      </c>
      <c r="N126" s="16" t="s">
        <v>378</v>
      </c>
      <c r="O126" s="28">
        <v>5415837.1799999997</v>
      </c>
      <c r="P126" s="18">
        <f t="shared" si="8"/>
        <v>5.4158371799999996</v>
      </c>
      <c r="Q126" s="16" t="str">
        <f t="shared" si="9"/>
        <v>Entre 3 y 10 millones</v>
      </c>
      <c r="R126" s="19">
        <v>1211310016.48</v>
      </c>
      <c r="S126" s="26" t="s">
        <v>367</v>
      </c>
    </row>
    <row r="127" spans="1:19" ht="67.5" customHeight="1" x14ac:dyDescent="0.25">
      <c r="A127" s="6">
        <v>125</v>
      </c>
      <c r="B127" s="16" t="s">
        <v>119</v>
      </c>
      <c r="C127" s="25" t="s">
        <v>21</v>
      </c>
      <c r="D127" s="16" t="s">
        <v>56</v>
      </c>
      <c r="E127" s="16" t="s">
        <v>22</v>
      </c>
      <c r="F127" s="16" t="s">
        <v>345</v>
      </c>
      <c r="G127" s="16" t="s">
        <v>345</v>
      </c>
      <c r="H127" s="16" t="s">
        <v>373</v>
      </c>
      <c r="I127" s="16" t="s">
        <v>348</v>
      </c>
      <c r="J127" s="7">
        <f t="shared" si="7"/>
        <v>2434288</v>
      </c>
      <c r="K127" s="25">
        <v>2434288</v>
      </c>
      <c r="L127" s="27" t="s">
        <v>379</v>
      </c>
      <c r="M127" s="16" t="s">
        <v>41</v>
      </c>
      <c r="N127" s="16" t="s">
        <v>63</v>
      </c>
      <c r="O127" s="28">
        <v>12761820.539999999</v>
      </c>
      <c r="P127" s="18">
        <f t="shared" si="8"/>
        <v>12.761820539999999</v>
      </c>
      <c r="Q127" s="16" t="str">
        <f t="shared" si="9"/>
        <v>Entre 10 y 30 millones</v>
      </c>
      <c r="R127" s="19">
        <v>1211310016.48</v>
      </c>
      <c r="S127" s="26" t="s">
        <v>367</v>
      </c>
    </row>
    <row r="128" spans="1:19" ht="54.95" customHeight="1" x14ac:dyDescent="0.25">
      <c r="A128" s="6">
        <v>126</v>
      </c>
      <c r="B128" s="16" t="s">
        <v>119</v>
      </c>
      <c r="C128" s="25" t="s">
        <v>21</v>
      </c>
      <c r="D128" s="16" t="s">
        <v>80</v>
      </c>
      <c r="E128" s="16" t="s">
        <v>22</v>
      </c>
      <c r="F128" s="16" t="s">
        <v>345</v>
      </c>
      <c r="G128" s="16" t="s">
        <v>380</v>
      </c>
      <c r="H128" s="16" t="s">
        <v>381</v>
      </c>
      <c r="I128" s="16" t="s">
        <v>348</v>
      </c>
      <c r="J128" s="7">
        <f t="shared" si="7"/>
        <v>2157412</v>
      </c>
      <c r="K128" s="25">
        <v>2157412</v>
      </c>
      <c r="L128" s="27" t="s">
        <v>382</v>
      </c>
      <c r="M128" s="16" t="s">
        <v>41</v>
      </c>
      <c r="N128" s="16" t="s">
        <v>358</v>
      </c>
      <c r="O128" s="28">
        <v>13131509.99</v>
      </c>
      <c r="P128" s="18">
        <f t="shared" si="8"/>
        <v>13.13150999</v>
      </c>
      <c r="Q128" s="16" t="str">
        <f t="shared" si="9"/>
        <v>Entre 10 y 30 millones</v>
      </c>
      <c r="R128" s="19">
        <v>1211310016.48</v>
      </c>
      <c r="S128" s="26" t="s">
        <v>372</v>
      </c>
    </row>
    <row r="129" spans="1:19" ht="54.95" customHeight="1" x14ac:dyDescent="0.25">
      <c r="A129" s="6">
        <v>127</v>
      </c>
      <c r="B129" s="16" t="s">
        <v>119</v>
      </c>
      <c r="C129" s="25" t="s">
        <v>21</v>
      </c>
      <c r="D129" s="16" t="s">
        <v>56</v>
      </c>
      <c r="E129" s="16" t="s">
        <v>22</v>
      </c>
      <c r="F129" s="16" t="s">
        <v>345</v>
      </c>
      <c r="G129" s="16" t="s">
        <v>383</v>
      </c>
      <c r="H129" s="16" t="s">
        <v>384</v>
      </c>
      <c r="I129" s="16" t="s">
        <v>348</v>
      </c>
      <c r="J129" s="7">
        <f t="shared" si="7"/>
        <v>2376119</v>
      </c>
      <c r="K129" s="25">
        <v>2376119</v>
      </c>
      <c r="L129" s="27" t="s">
        <v>385</v>
      </c>
      <c r="M129" s="16" t="s">
        <v>41</v>
      </c>
      <c r="N129" s="16" t="s">
        <v>358</v>
      </c>
      <c r="O129" s="28">
        <v>4781386.42</v>
      </c>
      <c r="P129" s="18">
        <f t="shared" si="8"/>
        <v>4.7813864199999996</v>
      </c>
      <c r="Q129" s="16" t="str">
        <f t="shared" si="9"/>
        <v>Entre 3 y 10 millones</v>
      </c>
      <c r="R129" s="19">
        <v>1211310016.48</v>
      </c>
      <c r="S129" s="26" t="s">
        <v>367</v>
      </c>
    </row>
    <row r="130" spans="1:19" ht="54.95" customHeight="1" x14ac:dyDescent="0.25">
      <c r="A130" s="6">
        <v>128</v>
      </c>
      <c r="B130" s="16" t="s">
        <v>119</v>
      </c>
      <c r="C130" s="25" t="s">
        <v>21</v>
      </c>
      <c r="D130" s="16" t="s">
        <v>80</v>
      </c>
      <c r="E130" s="16" t="s">
        <v>22</v>
      </c>
      <c r="F130" s="16" t="s">
        <v>345</v>
      </c>
      <c r="G130" s="16" t="s">
        <v>383</v>
      </c>
      <c r="H130" s="16" t="s">
        <v>384</v>
      </c>
      <c r="I130" s="16" t="s">
        <v>348</v>
      </c>
      <c r="J130" s="7">
        <f t="shared" si="7"/>
        <v>2495230</v>
      </c>
      <c r="K130" s="25">
        <v>2495230</v>
      </c>
      <c r="L130" s="27" t="s">
        <v>386</v>
      </c>
      <c r="M130" s="16" t="s">
        <v>122</v>
      </c>
      <c r="N130" s="16" t="s">
        <v>387</v>
      </c>
      <c r="O130" s="28">
        <v>1229934.1100000001</v>
      </c>
      <c r="P130" s="18">
        <f t="shared" si="8"/>
        <v>1.2299341100000001</v>
      </c>
      <c r="Q130" s="16" t="str">
        <f t="shared" si="9"/>
        <v>Entre 1 y 3 millones</v>
      </c>
      <c r="R130" s="19">
        <v>1211310016.48</v>
      </c>
      <c r="S130" s="26" t="s">
        <v>367</v>
      </c>
    </row>
    <row r="131" spans="1:19" ht="54.95" customHeight="1" x14ac:dyDescent="0.25">
      <c r="A131" s="6">
        <v>129</v>
      </c>
      <c r="B131" s="16" t="s">
        <v>119</v>
      </c>
      <c r="C131" s="25" t="s">
        <v>21</v>
      </c>
      <c r="D131" s="16" t="s">
        <v>80</v>
      </c>
      <c r="E131" s="16" t="s">
        <v>22</v>
      </c>
      <c r="F131" s="16" t="s">
        <v>345</v>
      </c>
      <c r="G131" s="16" t="s">
        <v>355</v>
      </c>
      <c r="H131" s="16" t="s">
        <v>388</v>
      </c>
      <c r="I131" s="16" t="s">
        <v>348</v>
      </c>
      <c r="J131" s="7">
        <f t="shared" ref="J131:J194" si="10">HYPERLINK("https://ofi5.mef.gob.pe/ssi/Ssi/Index?codigo="&amp;K131&amp;"&amp;tipo=2",K131)</f>
        <v>2246876</v>
      </c>
      <c r="K131" s="25">
        <v>2246876</v>
      </c>
      <c r="L131" s="27" t="s">
        <v>389</v>
      </c>
      <c r="M131" s="16" t="s">
        <v>41</v>
      </c>
      <c r="N131" s="16" t="s">
        <v>390</v>
      </c>
      <c r="O131" s="28">
        <v>15556204.050000001</v>
      </c>
      <c r="P131" s="18">
        <f t="shared" si="8"/>
        <v>15.556204050000002</v>
      </c>
      <c r="Q131" s="16" t="str">
        <f t="shared" si="9"/>
        <v>Entre 10 y 30 millones</v>
      </c>
      <c r="R131" s="19">
        <v>1211310016.48</v>
      </c>
      <c r="S131" s="26" t="s">
        <v>372</v>
      </c>
    </row>
    <row r="132" spans="1:19" ht="54.95" customHeight="1" x14ac:dyDescent="0.25">
      <c r="A132" s="6">
        <v>130</v>
      </c>
      <c r="B132" s="16" t="s">
        <v>119</v>
      </c>
      <c r="C132" s="25" t="s">
        <v>21</v>
      </c>
      <c r="D132" s="16" t="s">
        <v>80</v>
      </c>
      <c r="E132" s="16" t="s">
        <v>22</v>
      </c>
      <c r="F132" s="16" t="s">
        <v>345</v>
      </c>
      <c r="G132" s="16" t="s">
        <v>345</v>
      </c>
      <c r="H132" s="16" t="s">
        <v>373</v>
      </c>
      <c r="I132" s="16" t="s">
        <v>348</v>
      </c>
      <c r="J132" s="7">
        <f t="shared" si="10"/>
        <v>2176497</v>
      </c>
      <c r="K132" s="25">
        <v>2176497</v>
      </c>
      <c r="L132" s="27" t="s">
        <v>391</v>
      </c>
      <c r="M132" s="16" t="s">
        <v>41</v>
      </c>
      <c r="N132" s="16" t="s">
        <v>390</v>
      </c>
      <c r="O132" s="28">
        <v>5315079.38</v>
      </c>
      <c r="P132" s="18">
        <f t="shared" si="8"/>
        <v>5.3150793800000002</v>
      </c>
      <c r="Q132" s="16" t="str">
        <f t="shared" si="9"/>
        <v>Entre 3 y 10 millones</v>
      </c>
      <c r="R132" s="19">
        <v>1211310016.48</v>
      </c>
      <c r="S132" s="26" t="s">
        <v>367</v>
      </c>
    </row>
    <row r="133" spans="1:19" ht="72" customHeight="1" x14ac:dyDescent="0.25">
      <c r="A133" s="6">
        <v>131</v>
      </c>
      <c r="B133" s="16" t="s">
        <v>119</v>
      </c>
      <c r="C133" s="25" t="s">
        <v>21</v>
      </c>
      <c r="D133" s="16" t="s">
        <v>80</v>
      </c>
      <c r="E133" s="16" t="s">
        <v>22</v>
      </c>
      <c r="F133" s="16" t="s">
        <v>345</v>
      </c>
      <c r="G133" s="16" t="s">
        <v>352</v>
      </c>
      <c r="H133" s="16" t="s">
        <v>392</v>
      </c>
      <c r="I133" s="16" t="s">
        <v>348</v>
      </c>
      <c r="J133" s="7">
        <f t="shared" si="10"/>
        <v>2420528</v>
      </c>
      <c r="K133" s="25">
        <v>2420528</v>
      </c>
      <c r="L133" s="27" t="s">
        <v>393</v>
      </c>
      <c r="M133" s="16" t="s">
        <v>41</v>
      </c>
      <c r="N133" s="16" t="s">
        <v>127</v>
      </c>
      <c r="O133" s="28">
        <v>19905441.030000001</v>
      </c>
      <c r="P133" s="18">
        <f t="shared" si="8"/>
        <v>19.905441030000002</v>
      </c>
      <c r="Q133" s="16" t="str">
        <f t="shared" si="9"/>
        <v>Entre 10 y 30 millones</v>
      </c>
      <c r="R133" s="19">
        <v>1211310016.48</v>
      </c>
      <c r="S133" s="26" t="s">
        <v>367</v>
      </c>
    </row>
    <row r="134" spans="1:19" ht="54.95" customHeight="1" x14ac:dyDescent="0.25">
      <c r="A134" s="6">
        <v>132</v>
      </c>
      <c r="B134" s="16" t="s">
        <v>119</v>
      </c>
      <c r="C134" s="25" t="s">
        <v>21</v>
      </c>
      <c r="D134" s="16" t="s">
        <v>80</v>
      </c>
      <c r="E134" s="16" t="s">
        <v>22</v>
      </c>
      <c r="F134" s="16" t="s">
        <v>345</v>
      </c>
      <c r="G134" s="16" t="s">
        <v>394</v>
      </c>
      <c r="H134" s="16" t="s">
        <v>395</v>
      </c>
      <c r="I134" s="16" t="s">
        <v>348</v>
      </c>
      <c r="J134" s="7">
        <f t="shared" si="10"/>
        <v>2641598</v>
      </c>
      <c r="K134" s="25">
        <v>2641598</v>
      </c>
      <c r="L134" s="27" t="s">
        <v>396</v>
      </c>
      <c r="M134" s="16" t="s">
        <v>26</v>
      </c>
      <c r="N134" s="16" t="s">
        <v>132</v>
      </c>
      <c r="O134" s="28">
        <v>29038376.879999999</v>
      </c>
      <c r="P134" s="18">
        <f t="shared" si="8"/>
        <v>29.038376879999998</v>
      </c>
      <c r="Q134" s="16" t="str">
        <f t="shared" si="9"/>
        <v>Entre 10 y 30 millones</v>
      </c>
      <c r="R134" s="19">
        <v>1211310016.48</v>
      </c>
      <c r="S134" s="26" t="s">
        <v>372</v>
      </c>
    </row>
    <row r="135" spans="1:19" ht="54.95" customHeight="1" x14ac:dyDescent="0.25">
      <c r="A135" s="6">
        <v>133</v>
      </c>
      <c r="B135" s="16" t="s">
        <v>119</v>
      </c>
      <c r="C135" s="25" t="s">
        <v>21</v>
      </c>
      <c r="D135" s="16" t="s">
        <v>80</v>
      </c>
      <c r="E135" s="16" t="s">
        <v>22</v>
      </c>
      <c r="F135" s="16" t="s">
        <v>345</v>
      </c>
      <c r="G135" s="16" t="s">
        <v>350</v>
      </c>
      <c r="H135" s="16" t="s">
        <v>397</v>
      </c>
      <c r="I135" s="16" t="s">
        <v>348</v>
      </c>
      <c r="J135" s="7">
        <f t="shared" si="10"/>
        <v>2336068</v>
      </c>
      <c r="K135" s="25">
        <v>2336068</v>
      </c>
      <c r="L135" s="27" t="s">
        <v>398</v>
      </c>
      <c r="M135" s="16" t="s">
        <v>41</v>
      </c>
      <c r="N135" s="16" t="s">
        <v>390</v>
      </c>
      <c r="O135" s="28">
        <v>26092481.960000001</v>
      </c>
      <c r="P135" s="18">
        <f t="shared" si="8"/>
        <v>26.092481960000001</v>
      </c>
      <c r="Q135" s="16" t="str">
        <f t="shared" si="9"/>
        <v>Entre 10 y 30 millones</v>
      </c>
      <c r="R135" s="19">
        <v>1211310016.48</v>
      </c>
      <c r="S135" s="26" t="s">
        <v>372</v>
      </c>
    </row>
    <row r="136" spans="1:19" ht="54.95" customHeight="1" x14ac:dyDescent="0.25">
      <c r="A136" s="6">
        <v>134</v>
      </c>
      <c r="B136" s="16" t="s">
        <v>119</v>
      </c>
      <c r="C136" s="25" t="s">
        <v>21</v>
      </c>
      <c r="D136" s="16" t="s">
        <v>80</v>
      </c>
      <c r="E136" s="16" t="s">
        <v>22</v>
      </c>
      <c r="F136" s="16" t="s">
        <v>345</v>
      </c>
      <c r="G136" s="16" t="s">
        <v>364</v>
      </c>
      <c r="H136" s="16" t="s">
        <v>399</v>
      </c>
      <c r="I136" s="16" t="s">
        <v>348</v>
      </c>
      <c r="J136" s="7">
        <f t="shared" si="10"/>
        <v>2287163</v>
      </c>
      <c r="K136" s="25">
        <v>2287163</v>
      </c>
      <c r="L136" s="27" t="s">
        <v>400</v>
      </c>
      <c r="M136" s="16" t="s">
        <v>84</v>
      </c>
      <c r="N136" s="16" t="s">
        <v>401</v>
      </c>
      <c r="O136" s="28">
        <v>12604011.949999999</v>
      </c>
      <c r="P136" s="18">
        <f t="shared" si="8"/>
        <v>12.604011949999999</v>
      </c>
      <c r="Q136" s="16" t="str">
        <f t="shared" si="9"/>
        <v>Entre 10 y 30 millones</v>
      </c>
      <c r="R136" s="19">
        <v>1211310016.48</v>
      </c>
      <c r="S136" s="26" t="s">
        <v>372</v>
      </c>
    </row>
    <row r="137" spans="1:19" ht="54.95" customHeight="1" x14ac:dyDescent="0.25">
      <c r="A137" s="6">
        <v>135</v>
      </c>
      <c r="B137" s="16" t="s">
        <v>44</v>
      </c>
      <c r="C137" s="25" t="s">
        <v>21</v>
      </c>
      <c r="D137" s="16" t="s">
        <v>56</v>
      </c>
      <c r="E137" s="16" t="s">
        <v>22</v>
      </c>
      <c r="F137" s="16" t="s">
        <v>345</v>
      </c>
      <c r="G137" s="16" t="s">
        <v>364</v>
      </c>
      <c r="H137" s="16" t="s">
        <v>402</v>
      </c>
      <c r="I137" s="16" t="s">
        <v>348</v>
      </c>
      <c r="J137" s="7">
        <f t="shared" si="10"/>
        <v>2153464</v>
      </c>
      <c r="K137" s="25">
        <v>2153464</v>
      </c>
      <c r="L137" s="27" t="s">
        <v>403</v>
      </c>
      <c r="M137" s="16" t="s">
        <v>26</v>
      </c>
      <c r="N137" s="16" t="s">
        <v>289</v>
      </c>
      <c r="O137" s="28">
        <v>1744751</v>
      </c>
      <c r="P137" s="18">
        <f t="shared" si="8"/>
        <v>1.7447509999999999</v>
      </c>
      <c r="Q137" s="16" t="str">
        <f t="shared" si="9"/>
        <v>Entre 1 y 3 millones</v>
      </c>
      <c r="R137" s="19">
        <v>1211310016.48</v>
      </c>
      <c r="S137" s="26" t="s">
        <v>367</v>
      </c>
    </row>
    <row r="138" spans="1:19" ht="66.75" customHeight="1" x14ac:dyDescent="0.25">
      <c r="A138" s="6">
        <v>136</v>
      </c>
      <c r="B138" s="16" t="s">
        <v>119</v>
      </c>
      <c r="C138" s="16" t="s">
        <v>21</v>
      </c>
      <c r="D138" s="16" t="s">
        <v>56</v>
      </c>
      <c r="E138" s="16" t="s">
        <v>28</v>
      </c>
      <c r="F138" s="16" t="s">
        <v>404</v>
      </c>
      <c r="G138" s="16" t="s">
        <v>405</v>
      </c>
      <c r="H138" s="16" t="s">
        <v>406</v>
      </c>
      <c r="I138" s="16" t="s">
        <v>157</v>
      </c>
      <c r="J138" s="7">
        <f t="shared" si="10"/>
        <v>2456277</v>
      </c>
      <c r="K138" s="16">
        <v>2456277</v>
      </c>
      <c r="L138" s="17" t="s">
        <v>407</v>
      </c>
      <c r="M138" s="16" t="s">
        <v>331</v>
      </c>
      <c r="N138" s="16" t="s">
        <v>408</v>
      </c>
      <c r="O138" s="28">
        <v>26800000</v>
      </c>
      <c r="P138" s="18">
        <f t="shared" si="8"/>
        <v>26.8</v>
      </c>
      <c r="Q138" s="16" t="str">
        <f t="shared" si="9"/>
        <v>Entre 10 y 30 millones</v>
      </c>
      <c r="R138" s="19" t="s">
        <v>34</v>
      </c>
      <c r="S138" s="17" t="s">
        <v>409</v>
      </c>
    </row>
    <row r="139" spans="1:19" ht="54.95" customHeight="1" x14ac:dyDescent="0.25">
      <c r="A139" s="6">
        <v>137</v>
      </c>
      <c r="B139" s="16" t="s">
        <v>55</v>
      </c>
      <c r="C139" s="16" t="s">
        <v>21</v>
      </c>
      <c r="D139" s="16" t="s">
        <v>80</v>
      </c>
      <c r="E139" s="16" t="s">
        <v>28</v>
      </c>
      <c r="F139" s="16" t="s">
        <v>29</v>
      </c>
      <c r="G139" s="16" t="s">
        <v>29</v>
      </c>
      <c r="H139" s="16" t="s">
        <v>410</v>
      </c>
      <c r="I139" s="16" t="s">
        <v>230</v>
      </c>
      <c r="J139" s="7">
        <f t="shared" si="10"/>
        <v>2183937</v>
      </c>
      <c r="K139" s="16">
        <v>2183937</v>
      </c>
      <c r="L139" s="17" t="s">
        <v>411</v>
      </c>
      <c r="M139" s="16" t="s">
        <v>41</v>
      </c>
      <c r="N139" s="16" t="s">
        <v>41</v>
      </c>
      <c r="O139" s="28">
        <v>175281260.31999999</v>
      </c>
      <c r="P139" s="18">
        <f t="shared" si="8"/>
        <v>175.28126032</v>
      </c>
      <c r="Q139" s="16" t="str">
        <f t="shared" si="9"/>
        <v>Más de 100 millones</v>
      </c>
      <c r="R139" s="19" t="s">
        <v>34</v>
      </c>
      <c r="S139" s="17" t="s">
        <v>85</v>
      </c>
    </row>
    <row r="140" spans="1:19" ht="54.95" customHeight="1" x14ac:dyDescent="0.25">
      <c r="A140" s="6">
        <v>138</v>
      </c>
      <c r="B140" s="16" t="s">
        <v>55</v>
      </c>
      <c r="C140" s="16" t="s">
        <v>21</v>
      </c>
      <c r="D140" s="16" t="s">
        <v>56</v>
      </c>
      <c r="E140" s="16" t="s">
        <v>22</v>
      </c>
      <c r="F140" s="16" t="s">
        <v>86</v>
      </c>
      <c r="G140" s="16" t="s">
        <v>412</v>
      </c>
      <c r="H140" s="16" t="s">
        <v>413</v>
      </c>
      <c r="I140" s="16" t="s">
        <v>204</v>
      </c>
      <c r="J140" s="7">
        <f t="shared" si="10"/>
        <v>2242568</v>
      </c>
      <c r="K140" s="16">
        <v>2242568</v>
      </c>
      <c r="L140" s="17" t="s">
        <v>414</v>
      </c>
      <c r="M140" s="16" t="s">
        <v>41</v>
      </c>
      <c r="N140" s="16" t="s">
        <v>170</v>
      </c>
      <c r="O140" s="28">
        <v>14097395.15</v>
      </c>
      <c r="P140" s="18">
        <f t="shared" si="8"/>
        <v>14.097395150000001</v>
      </c>
      <c r="Q140" s="16" t="str">
        <f t="shared" si="9"/>
        <v>Entre 10 y 30 millones</v>
      </c>
      <c r="R140" s="19">
        <v>1710873449.8800001</v>
      </c>
      <c r="S140" s="17" t="s">
        <v>64</v>
      </c>
    </row>
    <row r="141" spans="1:19" ht="54.95" customHeight="1" x14ac:dyDescent="0.25">
      <c r="A141" s="6">
        <v>139</v>
      </c>
      <c r="B141" s="16" t="s">
        <v>55</v>
      </c>
      <c r="C141" s="16" t="s">
        <v>45</v>
      </c>
      <c r="D141" s="16" t="s">
        <v>56</v>
      </c>
      <c r="E141" s="16" t="s">
        <v>114</v>
      </c>
      <c r="F141" s="31" t="s">
        <v>86</v>
      </c>
      <c r="G141" s="31" t="s">
        <v>415</v>
      </c>
      <c r="H141" s="31" t="s">
        <v>416</v>
      </c>
      <c r="I141" s="18" t="s">
        <v>417</v>
      </c>
      <c r="J141" s="7">
        <f t="shared" si="10"/>
        <v>2689259</v>
      </c>
      <c r="K141" s="25">
        <v>2689259</v>
      </c>
      <c r="L141" s="17" t="s">
        <v>418</v>
      </c>
      <c r="M141" s="16" t="s">
        <v>41</v>
      </c>
      <c r="N141" s="31" t="s">
        <v>419</v>
      </c>
      <c r="O141" s="18">
        <v>1872430.91</v>
      </c>
      <c r="P141" s="18">
        <v>1.8724309099999998</v>
      </c>
      <c r="Q141" s="16" t="s">
        <v>118</v>
      </c>
      <c r="R141" s="18">
        <v>29984406</v>
      </c>
      <c r="S141" s="17" t="s">
        <v>48</v>
      </c>
    </row>
    <row r="142" spans="1:19" ht="54.95" customHeight="1" x14ac:dyDescent="0.25">
      <c r="A142" s="6">
        <v>140</v>
      </c>
      <c r="B142" s="31" t="s">
        <v>44</v>
      </c>
      <c r="C142" s="31" t="s">
        <v>21</v>
      </c>
      <c r="D142" s="16" t="s">
        <v>56</v>
      </c>
      <c r="E142" s="16" t="s">
        <v>114</v>
      </c>
      <c r="F142" s="31" t="s">
        <v>86</v>
      </c>
      <c r="G142" s="31" t="s">
        <v>420</v>
      </c>
      <c r="H142" s="31" t="s">
        <v>421</v>
      </c>
      <c r="I142" s="31" t="s">
        <v>422</v>
      </c>
      <c r="J142" s="7">
        <f t="shared" si="10"/>
        <v>2650722</v>
      </c>
      <c r="K142" s="31">
        <v>2650722</v>
      </c>
      <c r="L142" s="17" t="s">
        <v>423</v>
      </c>
      <c r="M142" s="31" t="s">
        <v>122</v>
      </c>
      <c r="N142" s="31" t="s">
        <v>387</v>
      </c>
      <c r="O142" s="18">
        <v>4055535.65</v>
      </c>
      <c r="P142" s="18">
        <v>4.0555356499999995</v>
      </c>
      <c r="Q142" s="16" t="s">
        <v>124</v>
      </c>
      <c r="R142" s="18">
        <v>26601337</v>
      </c>
      <c r="S142" s="23" t="s">
        <v>424</v>
      </c>
    </row>
    <row r="143" spans="1:19" ht="68.25" customHeight="1" x14ac:dyDescent="0.25">
      <c r="A143" s="6">
        <v>141</v>
      </c>
      <c r="B143" s="16" t="s">
        <v>55</v>
      </c>
      <c r="C143" s="16" t="s">
        <v>21</v>
      </c>
      <c r="D143" s="16" t="s">
        <v>80</v>
      </c>
      <c r="E143" s="16" t="s">
        <v>114</v>
      </c>
      <c r="F143" s="31" t="s">
        <v>86</v>
      </c>
      <c r="G143" s="31" t="s">
        <v>415</v>
      </c>
      <c r="H143" s="31" t="s">
        <v>416</v>
      </c>
      <c r="I143" s="18" t="s">
        <v>417</v>
      </c>
      <c r="J143" s="7">
        <f t="shared" si="10"/>
        <v>2608982</v>
      </c>
      <c r="K143" s="31">
        <v>2608982</v>
      </c>
      <c r="L143" s="32" t="s">
        <v>425</v>
      </c>
      <c r="M143" s="31" t="s">
        <v>84</v>
      </c>
      <c r="N143" s="31" t="s">
        <v>426</v>
      </c>
      <c r="O143" s="18">
        <v>3454825.15</v>
      </c>
      <c r="P143" s="18">
        <v>3.45482515</v>
      </c>
      <c r="Q143" s="16" t="s">
        <v>124</v>
      </c>
      <c r="R143" s="18">
        <v>29984406</v>
      </c>
      <c r="S143" s="23" t="s">
        <v>197</v>
      </c>
    </row>
    <row r="144" spans="1:19" ht="54.95" customHeight="1" x14ac:dyDescent="0.25">
      <c r="A144" s="6">
        <v>142</v>
      </c>
      <c r="B144" s="16" t="s">
        <v>55</v>
      </c>
      <c r="C144" s="16" t="s">
        <v>21</v>
      </c>
      <c r="D144" s="16" t="s">
        <v>80</v>
      </c>
      <c r="E144" s="16" t="s">
        <v>114</v>
      </c>
      <c r="F144" s="31" t="s">
        <v>86</v>
      </c>
      <c r="G144" s="31" t="s">
        <v>415</v>
      </c>
      <c r="H144" s="31" t="s">
        <v>416</v>
      </c>
      <c r="I144" s="18" t="s">
        <v>417</v>
      </c>
      <c r="J144" s="7">
        <f t="shared" si="10"/>
        <v>2626954</v>
      </c>
      <c r="K144" s="31">
        <v>2626954</v>
      </c>
      <c r="L144" s="32" t="s">
        <v>427</v>
      </c>
      <c r="M144" s="31" t="s">
        <v>84</v>
      </c>
      <c r="N144" s="31" t="s">
        <v>426</v>
      </c>
      <c r="O144" s="18">
        <v>2803913.91</v>
      </c>
      <c r="P144" s="18">
        <v>2.8039139100000003</v>
      </c>
      <c r="Q144" s="16" t="s">
        <v>118</v>
      </c>
      <c r="R144" s="18">
        <v>29984406</v>
      </c>
      <c r="S144" s="23" t="s">
        <v>197</v>
      </c>
    </row>
    <row r="145" spans="1:19" ht="54.95" customHeight="1" x14ac:dyDescent="0.25">
      <c r="A145" s="6">
        <v>143</v>
      </c>
      <c r="B145" s="16" t="s">
        <v>55</v>
      </c>
      <c r="C145" s="16" t="s">
        <v>21</v>
      </c>
      <c r="D145" s="16" t="s">
        <v>56</v>
      </c>
      <c r="E145" s="16" t="s">
        <v>114</v>
      </c>
      <c r="F145" s="31" t="s">
        <v>86</v>
      </c>
      <c r="G145" s="31" t="s">
        <v>415</v>
      </c>
      <c r="H145" s="31" t="s">
        <v>416</v>
      </c>
      <c r="I145" s="18" t="s">
        <v>417</v>
      </c>
      <c r="J145" s="7">
        <f t="shared" si="10"/>
        <v>2685129</v>
      </c>
      <c r="K145" s="31">
        <v>2685129</v>
      </c>
      <c r="L145" s="32" t="s">
        <v>428</v>
      </c>
      <c r="M145" s="31" t="s">
        <v>84</v>
      </c>
      <c r="N145" s="31" t="s">
        <v>426</v>
      </c>
      <c r="O145" s="18">
        <v>2205660.9300000002</v>
      </c>
      <c r="P145" s="18">
        <v>2.2056609300000001</v>
      </c>
      <c r="Q145" s="16" t="s">
        <v>118</v>
      </c>
      <c r="R145" s="18">
        <v>29984406</v>
      </c>
      <c r="S145" s="23" t="s">
        <v>424</v>
      </c>
    </row>
    <row r="146" spans="1:19" ht="54.95" customHeight="1" x14ac:dyDescent="0.25">
      <c r="A146" s="6">
        <v>144</v>
      </c>
      <c r="B146" s="20" t="s">
        <v>119</v>
      </c>
      <c r="C146" s="20" t="s">
        <v>429</v>
      </c>
      <c r="D146" s="20" t="s">
        <v>80</v>
      </c>
      <c r="E146" s="24" t="s">
        <v>114</v>
      </c>
      <c r="F146" s="20" t="s">
        <v>86</v>
      </c>
      <c r="G146" s="20" t="s">
        <v>412</v>
      </c>
      <c r="H146" s="20" t="s">
        <v>430</v>
      </c>
      <c r="I146" s="18" t="s">
        <v>431</v>
      </c>
      <c r="J146" s="7">
        <f t="shared" si="10"/>
        <v>2303895</v>
      </c>
      <c r="K146" s="20">
        <v>2303895</v>
      </c>
      <c r="L146" s="21" t="s">
        <v>432</v>
      </c>
      <c r="M146" s="20" t="s">
        <v>33</v>
      </c>
      <c r="N146" s="20" t="s">
        <v>73</v>
      </c>
      <c r="O146" s="22">
        <v>6452388</v>
      </c>
      <c r="P146" s="18">
        <f t="shared" ref="P146:P209" si="11">+O146/1000000</f>
        <v>6.452388</v>
      </c>
      <c r="Q146" s="16" t="s">
        <v>124</v>
      </c>
      <c r="R146" s="19">
        <v>42591350</v>
      </c>
      <c r="S146" s="23" t="s">
        <v>197</v>
      </c>
    </row>
    <row r="147" spans="1:19" ht="54.95" customHeight="1" x14ac:dyDescent="0.25">
      <c r="A147" s="6">
        <v>145</v>
      </c>
      <c r="B147" s="16" t="s">
        <v>44</v>
      </c>
      <c r="C147" s="20" t="s">
        <v>429</v>
      </c>
      <c r="D147" s="20" t="s">
        <v>46</v>
      </c>
      <c r="E147" s="24" t="s">
        <v>114</v>
      </c>
      <c r="F147" s="20" t="s">
        <v>86</v>
      </c>
      <c r="G147" s="20" t="s">
        <v>412</v>
      </c>
      <c r="H147" s="20" t="s">
        <v>430</v>
      </c>
      <c r="I147" s="18" t="s">
        <v>431</v>
      </c>
      <c r="J147" s="7">
        <f t="shared" si="10"/>
        <v>2685616</v>
      </c>
      <c r="K147" s="20">
        <v>2685616</v>
      </c>
      <c r="L147" s="21" t="s">
        <v>433</v>
      </c>
      <c r="M147" s="16" t="s">
        <v>41</v>
      </c>
      <c r="N147" s="20" t="s">
        <v>434</v>
      </c>
      <c r="O147" s="22">
        <v>2168654.94</v>
      </c>
      <c r="P147" s="18">
        <f t="shared" si="11"/>
        <v>2.1686549400000001</v>
      </c>
      <c r="Q147" s="16" t="s">
        <v>118</v>
      </c>
      <c r="R147" s="19">
        <v>42591350</v>
      </c>
      <c r="S147" s="23" t="s">
        <v>64</v>
      </c>
    </row>
    <row r="148" spans="1:19" ht="54.95" customHeight="1" x14ac:dyDescent="0.25">
      <c r="A148" s="6">
        <v>146</v>
      </c>
      <c r="B148" s="16" t="s">
        <v>44</v>
      </c>
      <c r="C148" s="20" t="s">
        <v>429</v>
      </c>
      <c r="D148" s="20" t="s">
        <v>46</v>
      </c>
      <c r="E148" s="24" t="s">
        <v>114</v>
      </c>
      <c r="F148" s="20" t="s">
        <v>86</v>
      </c>
      <c r="G148" s="20" t="s">
        <v>412</v>
      </c>
      <c r="H148" s="20" t="s">
        <v>430</v>
      </c>
      <c r="I148" s="18" t="s">
        <v>431</v>
      </c>
      <c r="J148" s="7">
        <f t="shared" si="10"/>
        <v>2695055</v>
      </c>
      <c r="K148" s="20">
        <v>2695055</v>
      </c>
      <c r="L148" s="21" t="s">
        <v>435</v>
      </c>
      <c r="M148" s="20" t="s">
        <v>122</v>
      </c>
      <c r="N148" s="20" t="s">
        <v>436</v>
      </c>
      <c r="O148" s="22">
        <v>963534.57</v>
      </c>
      <c r="P148" s="18">
        <f t="shared" si="11"/>
        <v>0.96353456999999998</v>
      </c>
      <c r="Q148" s="16" t="s">
        <v>437</v>
      </c>
      <c r="R148" s="19">
        <v>42591350</v>
      </c>
      <c r="S148" s="23" t="s">
        <v>64</v>
      </c>
    </row>
    <row r="149" spans="1:19" ht="54.95" customHeight="1" x14ac:dyDescent="0.25">
      <c r="A149" s="6">
        <v>147</v>
      </c>
      <c r="B149" s="20" t="s">
        <v>44</v>
      </c>
      <c r="C149" s="20" t="s">
        <v>21</v>
      </c>
      <c r="D149" s="20" t="s">
        <v>56</v>
      </c>
      <c r="E149" s="24" t="s">
        <v>114</v>
      </c>
      <c r="F149" s="20" t="s">
        <v>86</v>
      </c>
      <c r="G149" s="20" t="s">
        <v>412</v>
      </c>
      <c r="H149" s="20" t="s">
        <v>438</v>
      </c>
      <c r="I149" s="18" t="s">
        <v>439</v>
      </c>
      <c r="J149" s="7">
        <f t="shared" si="10"/>
        <v>2694763</v>
      </c>
      <c r="K149" s="20">
        <v>2694763</v>
      </c>
      <c r="L149" s="21" t="s">
        <v>440</v>
      </c>
      <c r="M149" s="16" t="s">
        <v>41</v>
      </c>
      <c r="N149" s="20" t="s">
        <v>127</v>
      </c>
      <c r="O149" s="22">
        <v>22727708.640000001</v>
      </c>
      <c r="P149" s="18">
        <f t="shared" si="11"/>
        <v>22.727708639999999</v>
      </c>
      <c r="Q149" s="16" t="s">
        <v>128</v>
      </c>
      <c r="R149" s="19">
        <v>38340862</v>
      </c>
      <c r="S149" s="23" t="s">
        <v>424</v>
      </c>
    </row>
    <row r="150" spans="1:19" ht="78.75" customHeight="1" x14ac:dyDescent="0.25">
      <c r="A150" s="6">
        <v>148</v>
      </c>
      <c r="B150" s="16" t="s">
        <v>119</v>
      </c>
      <c r="C150" s="16" t="s">
        <v>21</v>
      </c>
      <c r="D150" s="16" t="s">
        <v>80</v>
      </c>
      <c r="E150" s="16" t="s">
        <v>22</v>
      </c>
      <c r="F150" s="16" t="s">
        <v>86</v>
      </c>
      <c r="G150" s="16" t="s">
        <v>273</v>
      </c>
      <c r="H150" s="16" t="s">
        <v>441</v>
      </c>
      <c r="I150" s="16" t="s">
        <v>204</v>
      </c>
      <c r="J150" s="7">
        <f t="shared" si="10"/>
        <v>2304801</v>
      </c>
      <c r="K150" s="16">
        <v>2304801</v>
      </c>
      <c r="L150" s="17" t="s">
        <v>442</v>
      </c>
      <c r="M150" s="16" t="s">
        <v>33</v>
      </c>
      <c r="N150" s="16" t="s">
        <v>33</v>
      </c>
      <c r="O150" s="28">
        <v>14824160.5</v>
      </c>
      <c r="P150" s="18">
        <f t="shared" si="11"/>
        <v>14.8241605</v>
      </c>
      <c r="Q150" s="16" t="str">
        <f t="shared" ref="Q150:Q213" si="12">IF(O150&lt;1000000,"Menos de 1 millón",
IF(O150&lt;=3000000,"Entre 1 y 3 millones",
IF(O150&lt;=10000000,"Entre 3 y 10 millones",
IF(O150&lt;=30000000,"Entre 10 y 30 millones",
IF(O150&lt;=50000000,"Entre 30 y 50 millones",
IF(O150&lt;=100000000,"Entre 50 y 100 millones",
"Más de 100 millones"))))))</f>
        <v>Entre 10 y 30 millones</v>
      </c>
      <c r="R150" s="19">
        <v>1710873449.8800001</v>
      </c>
      <c r="S150" s="17" t="s">
        <v>85</v>
      </c>
    </row>
    <row r="151" spans="1:19" ht="54.95" customHeight="1" x14ac:dyDescent="0.25">
      <c r="A151" s="6">
        <v>149</v>
      </c>
      <c r="B151" s="16" t="s">
        <v>119</v>
      </c>
      <c r="C151" s="16" t="s">
        <v>21</v>
      </c>
      <c r="D151" s="16" t="s">
        <v>56</v>
      </c>
      <c r="E151" s="16" t="s">
        <v>37</v>
      </c>
      <c r="F151" s="16" t="s">
        <v>38</v>
      </c>
      <c r="G151" s="16" t="s">
        <v>38</v>
      </c>
      <c r="H151" s="16" t="s">
        <v>38</v>
      </c>
      <c r="I151" s="16" t="s">
        <v>39</v>
      </c>
      <c r="J151" s="7">
        <f t="shared" si="10"/>
        <v>2308543</v>
      </c>
      <c r="K151" s="16">
        <v>2308543</v>
      </c>
      <c r="L151" s="17" t="s">
        <v>443</v>
      </c>
      <c r="M151" s="16" t="s">
        <v>41</v>
      </c>
      <c r="N151" s="16" t="s">
        <v>41</v>
      </c>
      <c r="O151" s="28">
        <v>9021237</v>
      </c>
      <c r="P151" s="18">
        <f t="shared" si="11"/>
        <v>9.0212369999999993</v>
      </c>
      <c r="Q151" s="16" t="str">
        <f t="shared" si="12"/>
        <v>Entre 3 y 10 millones</v>
      </c>
      <c r="R151" s="19">
        <v>125563865.52</v>
      </c>
      <c r="S151" s="17" t="s">
        <v>64</v>
      </c>
    </row>
    <row r="152" spans="1:19" ht="54.95" customHeight="1" x14ac:dyDescent="0.25">
      <c r="A152" s="6">
        <v>150</v>
      </c>
      <c r="B152" s="16" t="s">
        <v>119</v>
      </c>
      <c r="C152" s="16" t="s">
        <v>21</v>
      </c>
      <c r="D152" s="16" t="s">
        <v>56</v>
      </c>
      <c r="E152" s="16" t="s">
        <v>37</v>
      </c>
      <c r="F152" s="16" t="s">
        <v>38</v>
      </c>
      <c r="G152" s="16" t="s">
        <v>38</v>
      </c>
      <c r="H152" s="16" t="s">
        <v>38</v>
      </c>
      <c r="I152" s="16" t="s">
        <v>39</v>
      </c>
      <c r="J152" s="7">
        <f t="shared" si="10"/>
        <v>2565439</v>
      </c>
      <c r="K152" s="16">
        <v>2565439</v>
      </c>
      <c r="L152" s="17" t="s">
        <v>444</v>
      </c>
      <c r="M152" s="16" t="s">
        <v>41</v>
      </c>
      <c r="N152" s="16" t="s">
        <v>41</v>
      </c>
      <c r="O152" s="28">
        <v>5670249</v>
      </c>
      <c r="P152" s="18">
        <f t="shared" si="11"/>
        <v>5.6702490000000001</v>
      </c>
      <c r="Q152" s="16" t="str">
        <f t="shared" si="12"/>
        <v>Entre 3 y 10 millones</v>
      </c>
      <c r="R152" s="19">
        <v>125563865.52</v>
      </c>
      <c r="S152" s="17" t="s">
        <v>64</v>
      </c>
    </row>
    <row r="153" spans="1:19" ht="69.75" customHeight="1" x14ac:dyDescent="0.25">
      <c r="A153" s="6">
        <v>151</v>
      </c>
      <c r="B153" s="16" t="s">
        <v>119</v>
      </c>
      <c r="C153" s="16" t="s">
        <v>21</v>
      </c>
      <c r="D153" s="16" t="s">
        <v>56</v>
      </c>
      <c r="E153" s="16" t="s">
        <v>114</v>
      </c>
      <c r="F153" s="16" t="s">
        <v>238</v>
      </c>
      <c r="G153" s="16" t="s">
        <v>277</v>
      </c>
      <c r="H153" s="16" t="s">
        <v>445</v>
      </c>
      <c r="I153" s="16" t="s">
        <v>446</v>
      </c>
      <c r="J153" s="7">
        <f t="shared" si="10"/>
        <v>2498235</v>
      </c>
      <c r="K153" s="16">
        <v>2498235</v>
      </c>
      <c r="L153" s="17" t="s">
        <v>447</v>
      </c>
      <c r="M153" s="16" t="s">
        <v>84</v>
      </c>
      <c r="N153" s="16" t="s">
        <v>269</v>
      </c>
      <c r="O153" s="28">
        <v>8493202.8699999992</v>
      </c>
      <c r="P153" s="18">
        <f t="shared" si="11"/>
        <v>8.4932028699999993</v>
      </c>
      <c r="Q153" s="16" t="str">
        <f t="shared" si="12"/>
        <v>Entre 3 y 10 millones</v>
      </c>
      <c r="R153" s="19">
        <v>72383955.219999999</v>
      </c>
      <c r="S153" s="17" t="s">
        <v>215</v>
      </c>
    </row>
    <row r="154" spans="1:19" ht="68.25" customHeight="1" x14ac:dyDescent="0.25">
      <c r="A154" s="6">
        <v>152</v>
      </c>
      <c r="B154" s="16" t="s">
        <v>44</v>
      </c>
      <c r="C154" s="33" t="s">
        <v>21</v>
      </c>
      <c r="D154" s="33" t="s">
        <v>56</v>
      </c>
      <c r="E154" s="33" t="s">
        <v>22</v>
      </c>
      <c r="F154" s="33" t="s">
        <v>104</v>
      </c>
      <c r="G154" s="33" t="s">
        <v>448</v>
      </c>
      <c r="H154" s="33" t="s">
        <v>449</v>
      </c>
      <c r="I154" s="33" t="s">
        <v>450</v>
      </c>
      <c r="J154" s="7">
        <f t="shared" si="10"/>
        <v>2653757</v>
      </c>
      <c r="K154" s="33">
        <v>2653757</v>
      </c>
      <c r="L154" s="34" t="s">
        <v>451</v>
      </c>
      <c r="M154" s="16" t="s">
        <v>84</v>
      </c>
      <c r="N154" s="33" t="s">
        <v>341</v>
      </c>
      <c r="O154" s="28">
        <v>288369247</v>
      </c>
      <c r="P154" s="35">
        <f t="shared" si="11"/>
        <v>288.36924699999997</v>
      </c>
      <c r="Q154" s="36" t="str">
        <f t="shared" si="12"/>
        <v>Más de 100 millones</v>
      </c>
      <c r="R154" s="19">
        <v>827478420.89999998</v>
      </c>
      <c r="S154" s="17" t="s">
        <v>290</v>
      </c>
    </row>
    <row r="155" spans="1:19" ht="54.95" customHeight="1" x14ac:dyDescent="0.25">
      <c r="A155" s="6">
        <v>153</v>
      </c>
      <c r="B155" s="16" t="s">
        <v>119</v>
      </c>
      <c r="C155" s="16" t="s">
        <v>21</v>
      </c>
      <c r="D155" s="16" t="s">
        <v>80</v>
      </c>
      <c r="E155" s="16" t="s">
        <v>22</v>
      </c>
      <c r="F155" s="16" t="s">
        <v>104</v>
      </c>
      <c r="G155" s="16" t="s">
        <v>452</v>
      </c>
      <c r="H155" s="16" t="s">
        <v>453</v>
      </c>
      <c r="I155" s="16" t="s">
        <v>138</v>
      </c>
      <c r="J155" s="7">
        <f t="shared" si="10"/>
        <v>2325809</v>
      </c>
      <c r="K155" s="16">
        <v>2325809</v>
      </c>
      <c r="L155" s="17" t="s">
        <v>454</v>
      </c>
      <c r="M155" s="16" t="s">
        <v>41</v>
      </c>
      <c r="N155" s="16" t="s">
        <v>41</v>
      </c>
      <c r="O155" s="28">
        <v>11344384.27</v>
      </c>
      <c r="P155" s="18">
        <f t="shared" si="11"/>
        <v>11.344384269999999</v>
      </c>
      <c r="Q155" s="16" t="str">
        <f t="shared" si="12"/>
        <v>Entre 10 y 30 millones</v>
      </c>
      <c r="R155" s="19">
        <v>827478420.89999998</v>
      </c>
      <c r="S155" s="17" t="s">
        <v>85</v>
      </c>
    </row>
    <row r="156" spans="1:19" ht="54.95" customHeight="1" x14ac:dyDescent="0.25">
      <c r="A156" s="6">
        <v>154</v>
      </c>
      <c r="B156" s="16" t="s">
        <v>44</v>
      </c>
      <c r="C156" s="16" t="s">
        <v>21</v>
      </c>
      <c r="D156" s="16" t="s">
        <v>200</v>
      </c>
      <c r="E156" s="16" t="s">
        <v>57</v>
      </c>
      <c r="F156" s="16" t="s">
        <v>86</v>
      </c>
      <c r="G156" s="31" t="s">
        <v>455</v>
      </c>
      <c r="H156" s="31" t="s">
        <v>456</v>
      </c>
      <c r="I156" s="18" t="s">
        <v>457</v>
      </c>
      <c r="J156" s="7" t="str">
        <f t="shared" si="10"/>
        <v>IDEA</v>
      </c>
      <c r="K156" s="31" t="s">
        <v>20</v>
      </c>
      <c r="L156" s="17" t="s">
        <v>458</v>
      </c>
      <c r="M156" s="31" t="s">
        <v>459</v>
      </c>
      <c r="N156" s="31" t="s">
        <v>460</v>
      </c>
      <c r="O156" s="18">
        <v>11688934.59</v>
      </c>
      <c r="P156" s="18">
        <f t="shared" si="11"/>
        <v>11.688934590000001</v>
      </c>
      <c r="Q156" s="16" t="str">
        <f t="shared" si="12"/>
        <v>Entre 10 y 30 millones</v>
      </c>
      <c r="R156" s="18">
        <v>34088550</v>
      </c>
      <c r="S156" s="23" t="s">
        <v>461</v>
      </c>
    </row>
    <row r="157" spans="1:19" ht="54.95" customHeight="1" x14ac:dyDescent="0.25">
      <c r="A157" s="6">
        <v>155</v>
      </c>
      <c r="B157" s="16" t="s">
        <v>44</v>
      </c>
      <c r="C157" s="16" t="s">
        <v>21</v>
      </c>
      <c r="D157" s="16" t="s">
        <v>46</v>
      </c>
      <c r="E157" s="16" t="s">
        <v>57</v>
      </c>
      <c r="F157" s="16" t="s">
        <v>86</v>
      </c>
      <c r="G157" s="31" t="s">
        <v>455</v>
      </c>
      <c r="H157" s="31" t="s">
        <v>462</v>
      </c>
      <c r="I157" s="18" t="s">
        <v>457</v>
      </c>
      <c r="J157" s="7">
        <f t="shared" si="10"/>
        <v>282414</v>
      </c>
      <c r="K157" s="31">
        <v>282414</v>
      </c>
      <c r="L157" s="17" t="s">
        <v>463</v>
      </c>
      <c r="M157" s="31" t="s">
        <v>109</v>
      </c>
      <c r="N157" s="31" t="s">
        <v>242</v>
      </c>
      <c r="O157" s="18">
        <v>5361041.01</v>
      </c>
      <c r="P157" s="18">
        <f t="shared" si="11"/>
        <v>5.3610410100000001</v>
      </c>
      <c r="Q157" s="16" t="str">
        <f t="shared" si="12"/>
        <v>Entre 3 y 10 millones</v>
      </c>
      <c r="R157" s="18">
        <v>34088550</v>
      </c>
      <c r="S157" s="23" t="s">
        <v>461</v>
      </c>
    </row>
    <row r="158" spans="1:19" ht="54.95" customHeight="1" x14ac:dyDescent="0.25">
      <c r="A158" s="6">
        <v>156</v>
      </c>
      <c r="B158" s="16" t="s">
        <v>44</v>
      </c>
      <c r="C158" s="16" t="s">
        <v>21</v>
      </c>
      <c r="D158" s="16" t="s">
        <v>46</v>
      </c>
      <c r="E158" s="16" t="s">
        <v>57</v>
      </c>
      <c r="F158" s="16" t="s">
        <v>86</v>
      </c>
      <c r="G158" s="31" t="s">
        <v>455</v>
      </c>
      <c r="H158" s="31" t="s">
        <v>462</v>
      </c>
      <c r="I158" s="18" t="s">
        <v>457</v>
      </c>
      <c r="J158" s="7">
        <f t="shared" si="10"/>
        <v>354678</v>
      </c>
      <c r="K158" s="31">
        <v>354678</v>
      </c>
      <c r="L158" s="17" t="s">
        <v>464</v>
      </c>
      <c r="M158" s="31" t="s">
        <v>465</v>
      </c>
      <c r="N158" s="31" t="s">
        <v>466</v>
      </c>
      <c r="O158" s="18">
        <v>7500000</v>
      </c>
      <c r="P158" s="18">
        <f t="shared" si="11"/>
        <v>7.5</v>
      </c>
      <c r="Q158" s="16" t="str">
        <f t="shared" si="12"/>
        <v>Entre 3 y 10 millones</v>
      </c>
      <c r="R158" s="18">
        <v>34088550</v>
      </c>
      <c r="S158" s="23" t="s">
        <v>461</v>
      </c>
    </row>
    <row r="159" spans="1:19" ht="54.95" customHeight="1" x14ac:dyDescent="0.25">
      <c r="A159" s="6">
        <v>157</v>
      </c>
      <c r="B159" s="16" t="s">
        <v>119</v>
      </c>
      <c r="C159" s="16" t="s">
        <v>21</v>
      </c>
      <c r="D159" s="16" t="s">
        <v>80</v>
      </c>
      <c r="E159" s="16" t="s">
        <v>22</v>
      </c>
      <c r="F159" s="16" t="s">
        <v>86</v>
      </c>
      <c r="G159" s="16" t="s">
        <v>192</v>
      </c>
      <c r="H159" s="16" t="s">
        <v>193</v>
      </c>
      <c r="I159" s="16" t="s">
        <v>204</v>
      </c>
      <c r="J159" s="7">
        <f t="shared" si="10"/>
        <v>2225753</v>
      </c>
      <c r="K159" s="16">
        <v>2225753</v>
      </c>
      <c r="L159" s="17" t="s">
        <v>467</v>
      </c>
      <c r="M159" s="16" t="s">
        <v>41</v>
      </c>
      <c r="N159" s="16" t="s">
        <v>41</v>
      </c>
      <c r="O159" s="28">
        <v>7600982.0899999999</v>
      </c>
      <c r="P159" s="18">
        <f t="shared" si="11"/>
        <v>7.6009820899999996</v>
      </c>
      <c r="Q159" s="16" t="str">
        <f t="shared" si="12"/>
        <v>Entre 3 y 10 millones</v>
      </c>
      <c r="R159" s="19">
        <v>1710873449.8800001</v>
      </c>
      <c r="S159" s="17" t="s">
        <v>85</v>
      </c>
    </row>
    <row r="160" spans="1:19" ht="77.25" customHeight="1" x14ac:dyDescent="0.25">
      <c r="A160" s="6">
        <v>158</v>
      </c>
      <c r="B160" s="16" t="s">
        <v>119</v>
      </c>
      <c r="C160" s="16" t="s">
        <v>21</v>
      </c>
      <c r="D160" s="16" t="s">
        <v>56</v>
      </c>
      <c r="E160" s="16" t="s">
        <v>114</v>
      </c>
      <c r="F160" s="16" t="s">
        <v>238</v>
      </c>
      <c r="G160" s="16" t="s">
        <v>294</v>
      </c>
      <c r="H160" s="16" t="s">
        <v>468</v>
      </c>
      <c r="I160" s="16" t="s">
        <v>469</v>
      </c>
      <c r="J160" s="7">
        <f t="shared" si="10"/>
        <v>2544732</v>
      </c>
      <c r="K160" s="16">
        <v>2544732</v>
      </c>
      <c r="L160" s="17" t="s">
        <v>470</v>
      </c>
      <c r="M160" s="16" t="s">
        <v>84</v>
      </c>
      <c r="N160" s="16" t="s">
        <v>426</v>
      </c>
      <c r="O160" s="28">
        <v>6774802.7300000004</v>
      </c>
      <c r="P160" s="18">
        <f t="shared" si="11"/>
        <v>6.7748027300000002</v>
      </c>
      <c r="Q160" s="16" t="str">
        <f t="shared" si="12"/>
        <v>Entre 3 y 10 millones</v>
      </c>
      <c r="R160" s="19">
        <v>14620735.439999999</v>
      </c>
      <c r="S160" s="17" t="s">
        <v>64</v>
      </c>
    </row>
    <row r="161" spans="1:19" ht="81" customHeight="1" x14ac:dyDescent="0.25">
      <c r="A161" s="6">
        <v>159</v>
      </c>
      <c r="B161" s="16" t="s">
        <v>44</v>
      </c>
      <c r="C161" s="16" t="s">
        <v>21</v>
      </c>
      <c r="D161" s="16" t="s">
        <v>200</v>
      </c>
      <c r="E161" s="16" t="s">
        <v>22</v>
      </c>
      <c r="F161" s="16" t="s">
        <v>471</v>
      </c>
      <c r="G161" s="16" t="s">
        <v>472</v>
      </c>
      <c r="H161" s="16" t="s">
        <v>472</v>
      </c>
      <c r="I161" s="16" t="s">
        <v>473</v>
      </c>
      <c r="J161" s="7">
        <f t="shared" si="10"/>
        <v>2675082</v>
      </c>
      <c r="K161" s="37">
        <v>2675082</v>
      </c>
      <c r="L161" s="17" t="s">
        <v>474</v>
      </c>
      <c r="M161" s="16" t="s">
        <v>134</v>
      </c>
      <c r="N161" s="16" t="s">
        <v>135</v>
      </c>
      <c r="O161" s="18">
        <v>20000000</v>
      </c>
      <c r="P161" s="18">
        <f t="shared" si="11"/>
        <v>20</v>
      </c>
      <c r="Q161" s="16" t="str">
        <f t="shared" si="12"/>
        <v>Entre 10 y 30 millones</v>
      </c>
      <c r="R161" s="19">
        <v>635658720.30999994</v>
      </c>
      <c r="S161" s="17" t="s">
        <v>475</v>
      </c>
    </row>
    <row r="162" spans="1:19" ht="81" customHeight="1" x14ac:dyDescent="0.25">
      <c r="A162" s="6">
        <v>160</v>
      </c>
      <c r="B162" s="16" t="s">
        <v>20</v>
      </c>
      <c r="C162" s="16" t="s">
        <v>21</v>
      </c>
      <c r="D162" s="16" t="s">
        <v>20</v>
      </c>
      <c r="E162" s="16" t="s">
        <v>22</v>
      </c>
      <c r="F162" s="16" t="s">
        <v>471</v>
      </c>
      <c r="G162" s="16" t="s">
        <v>476</v>
      </c>
      <c r="H162" s="16" t="s">
        <v>477</v>
      </c>
      <c r="I162" s="16" t="s">
        <v>473</v>
      </c>
      <c r="J162" s="7" t="str">
        <f t="shared" si="10"/>
        <v>IDEA</v>
      </c>
      <c r="K162" s="38" t="s">
        <v>20</v>
      </c>
      <c r="L162" s="17" t="s">
        <v>478</v>
      </c>
      <c r="M162" s="16" t="s">
        <v>134</v>
      </c>
      <c r="N162" s="16" t="s">
        <v>135</v>
      </c>
      <c r="O162" s="18">
        <v>11246974.210000001</v>
      </c>
      <c r="P162" s="18">
        <f t="shared" si="11"/>
        <v>11.246974210000001</v>
      </c>
      <c r="Q162" s="16" t="str">
        <f t="shared" si="12"/>
        <v>Entre 10 y 30 millones</v>
      </c>
      <c r="R162" s="19">
        <v>635658720.30999994</v>
      </c>
      <c r="S162" s="17" t="s">
        <v>475</v>
      </c>
    </row>
    <row r="163" spans="1:19" ht="81" customHeight="1" x14ac:dyDescent="0.25">
      <c r="A163" s="6">
        <v>161</v>
      </c>
      <c r="B163" s="16" t="s">
        <v>20</v>
      </c>
      <c r="C163" s="16" t="s">
        <v>21</v>
      </c>
      <c r="D163" s="16" t="s">
        <v>20</v>
      </c>
      <c r="E163" s="16" t="s">
        <v>22</v>
      </c>
      <c r="F163" s="16" t="s">
        <v>471</v>
      </c>
      <c r="G163" s="16" t="s">
        <v>479</v>
      </c>
      <c r="H163" s="16" t="s">
        <v>480</v>
      </c>
      <c r="I163" s="16" t="s">
        <v>473</v>
      </c>
      <c r="J163" s="7" t="str">
        <f t="shared" si="10"/>
        <v>IDEA</v>
      </c>
      <c r="K163" s="38" t="s">
        <v>20</v>
      </c>
      <c r="L163" s="17" t="s">
        <v>481</v>
      </c>
      <c r="M163" s="16" t="s">
        <v>41</v>
      </c>
      <c r="N163" s="16" t="s">
        <v>170</v>
      </c>
      <c r="O163" s="18">
        <v>78152527.349999994</v>
      </c>
      <c r="P163" s="18">
        <f t="shared" si="11"/>
        <v>78.15252735</v>
      </c>
      <c r="Q163" s="16" t="str">
        <f t="shared" si="12"/>
        <v>Entre 50 y 100 millones</v>
      </c>
      <c r="R163" s="19">
        <v>635658720.30999994</v>
      </c>
      <c r="S163" s="17" t="s">
        <v>475</v>
      </c>
    </row>
    <row r="164" spans="1:19" ht="81" customHeight="1" x14ac:dyDescent="0.25">
      <c r="A164" s="6">
        <v>162</v>
      </c>
      <c r="B164" s="16" t="s">
        <v>44</v>
      </c>
      <c r="C164" s="16" t="s">
        <v>21</v>
      </c>
      <c r="D164" s="16" t="s">
        <v>80</v>
      </c>
      <c r="E164" s="16" t="s">
        <v>22</v>
      </c>
      <c r="F164" s="16" t="s">
        <v>471</v>
      </c>
      <c r="G164" s="16" t="s">
        <v>482</v>
      </c>
      <c r="H164" s="16" t="s">
        <v>483</v>
      </c>
      <c r="I164" s="16" t="s">
        <v>473</v>
      </c>
      <c r="J164" s="7">
        <f t="shared" si="10"/>
        <v>2237117</v>
      </c>
      <c r="K164" s="37">
        <v>2237117</v>
      </c>
      <c r="L164" s="17" t="s">
        <v>484</v>
      </c>
      <c r="M164" s="16" t="s">
        <v>41</v>
      </c>
      <c r="N164" s="16" t="s">
        <v>170</v>
      </c>
      <c r="O164" s="18">
        <v>6148288.9100000001</v>
      </c>
      <c r="P164" s="18">
        <f t="shared" si="11"/>
        <v>6.1482889099999998</v>
      </c>
      <c r="Q164" s="16" t="str">
        <f t="shared" si="12"/>
        <v>Entre 3 y 10 millones</v>
      </c>
      <c r="R164" s="19">
        <v>635658720.30999994</v>
      </c>
      <c r="S164" s="17" t="s">
        <v>485</v>
      </c>
    </row>
    <row r="165" spans="1:19" ht="81" customHeight="1" x14ac:dyDescent="0.25">
      <c r="A165" s="6">
        <v>163</v>
      </c>
      <c r="B165" s="16" t="s">
        <v>44</v>
      </c>
      <c r="C165" s="16" t="s">
        <v>21</v>
      </c>
      <c r="D165" s="16" t="s">
        <v>56</v>
      </c>
      <c r="E165" s="16" t="s">
        <v>22</v>
      </c>
      <c r="F165" s="16" t="s">
        <v>471</v>
      </c>
      <c r="G165" s="16" t="s">
        <v>472</v>
      </c>
      <c r="H165" s="16" t="s">
        <v>486</v>
      </c>
      <c r="I165" s="16" t="s">
        <v>473</v>
      </c>
      <c r="J165" s="7">
        <f t="shared" si="10"/>
        <v>2561013</v>
      </c>
      <c r="K165" s="37">
        <v>2561013</v>
      </c>
      <c r="L165" s="17" t="s">
        <v>487</v>
      </c>
      <c r="M165" s="16" t="s">
        <v>84</v>
      </c>
      <c r="N165" s="16" t="s">
        <v>269</v>
      </c>
      <c r="O165" s="18">
        <v>14223091.25</v>
      </c>
      <c r="P165" s="18">
        <f t="shared" si="11"/>
        <v>14.22309125</v>
      </c>
      <c r="Q165" s="16" t="str">
        <f t="shared" si="12"/>
        <v>Entre 10 y 30 millones</v>
      </c>
      <c r="R165" s="19">
        <v>635658720.30999994</v>
      </c>
      <c r="S165" s="17" t="s">
        <v>488</v>
      </c>
    </row>
    <row r="166" spans="1:19" ht="81" customHeight="1" x14ac:dyDescent="0.25">
      <c r="A166" s="6">
        <v>164</v>
      </c>
      <c r="B166" s="16" t="s">
        <v>119</v>
      </c>
      <c r="C166" s="16" t="s">
        <v>21</v>
      </c>
      <c r="D166" s="16" t="s">
        <v>80</v>
      </c>
      <c r="E166" s="16" t="s">
        <v>22</v>
      </c>
      <c r="F166" s="16" t="s">
        <v>471</v>
      </c>
      <c r="G166" s="16" t="s">
        <v>472</v>
      </c>
      <c r="H166" s="16" t="s">
        <v>486</v>
      </c>
      <c r="I166" s="16" t="s">
        <v>473</v>
      </c>
      <c r="J166" s="7">
        <f t="shared" si="10"/>
        <v>2276904</v>
      </c>
      <c r="K166" s="16">
        <v>2276904</v>
      </c>
      <c r="L166" s="17" t="s">
        <v>489</v>
      </c>
      <c r="M166" s="16" t="s">
        <v>41</v>
      </c>
      <c r="N166" s="16" t="s">
        <v>41</v>
      </c>
      <c r="O166" s="18">
        <v>79020970.989999995</v>
      </c>
      <c r="P166" s="18">
        <f t="shared" si="11"/>
        <v>79.020970989999995</v>
      </c>
      <c r="Q166" s="16" t="str">
        <f t="shared" si="12"/>
        <v>Entre 50 y 100 millones</v>
      </c>
      <c r="R166" s="19">
        <v>635658720.30999994</v>
      </c>
      <c r="S166" s="17" t="s">
        <v>485</v>
      </c>
    </row>
    <row r="167" spans="1:19" ht="54.95" customHeight="1" x14ac:dyDescent="0.25">
      <c r="A167" s="6">
        <v>165</v>
      </c>
      <c r="B167" s="16" t="s">
        <v>119</v>
      </c>
      <c r="C167" s="16" t="s">
        <v>21</v>
      </c>
      <c r="D167" s="16" t="s">
        <v>80</v>
      </c>
      <c r="E167" s="16" t="s">
        <v>22</v>
      </c>
      <c r="F167" s="16" t="s">
        <v>471</v>
      </c>
      <c r="G167" s="16" t="s">
        <v>472</v>
      </c>
      <c r="H167" s="16" t="s">
        <v>472</v>
      </c>
      <c r="I167" s="16" t="s">
        <v>473</v>
      </c>
      <c r="J167" s="7">
        <f t="shared" si="10"/>
        <v>2473935</v>
      </c>
      <c r="K167" s="38">
        <v>2473935</v>
      </c>
      <c r="L167" s="17" t="s">
        <v>490</v>
      </c>
      <c r="M167" s="16" t="s">
        <v>41</v>
      </c>
      <c r="N167" s="16" t="s">
        <v>127</v>
      </c>
      <c r="O167" s="18">
        <v>68354226.890000001</v>
      </c>
      <c r="P167" s="18">
        <f t="shared" si="11"/>
        <v>68.354226890000007</v>
      </c>
      <c r="Q167" s="16" t="str">
        <f t="shared" si="12"/>
        <v>Entre 50 y 100 millones</v>
      </c>
      <c r="R167" s="19">
        <v>635658720.30999994</v>
      </c>
      <c r="S167" s="17" t="s">
        <v>290</v>
      </c>
    </row>
    <row r="168" spans="1:19" ht="54.95" customHeight="1" x14ac:dyDescent="0.25">
      <c r="A168" s="6">
        <v>166</v>
      </c>
      <c r="B168" s="16" t="s">
        <v>119</v>
      </c>
      <c r="C168" s="16" t="s">
        <v>21</v>
      </c>
      <c r="D168" s="16" t="s">
        <v>80</v>
      </c>
      <c r="E168" s="16" t="s">
        <v>22</v>
      </c>
      <c r="F168" s="16" t="s">
        <v>471</v>
      </c>
      <c r="G168" s="16" t="s">
        <v>476</v>
      </c>
      <c r="H168" s="16" t="s">
        <v>476</v>
      </c>
      <c r="I168" s="16" t="s">
        <v>473</v>
      </c>
      <c r="J168" s="7">
        <f t="shared" si="10"/>
        <v>2427388</v>
      </c>
      <c r="K168" s="37">
        <v>2427388</v>
      </c>
      <c r="L168" s="17" t="s">
        <v>491</v>
      </c>
      <c r="M168" s="16" t="s">
        <v>41</v>
      </c>
      <c r="N168" s="16" t="s">
        <v>170</v>
      </c>
      <c r="O168" s="18">
        <v>38788407.619999997</v>
      </c>
      <c r="P168" s="18">
        <f t="shared" si="11"/>
        <v>38.788407619999994</v>
      </c>
      <c r="Q168" s="16" t="str">
        <f t="shared" si="12"/>
        <v>Entre 30 y 50 millones</v>
      </c>
      <c r="R168" s="19">
        <v>635658720.30999994</v>
      </c>
      <c r="S168" s="17" t="s">
        <v>290</v>
      </c>
    </row>
    <row r="169" spans="1:19" ht="54.95" customHeight="1" x14ac:dyDescent="0.25">
      <c r="A169" s="6">
        <v>167</v>
      </c>
      <c r="B169" s="16" t="s">
        <v>44</v>
      </c>
      <c r="C169" s="16" t="s">
        <v>21</v>
      </c>
      <c r="D169" s="16" t="s">
        <v>80</v>
      </c>
      <c r="E169" s="16" t="s">
        <v>22</v>
      </c>
      <c r="F169" s="16" t="s">
        <v>471</v>
      </c>
      <c r="G169" s="16" t="s">
        <v>492</v>
      </c>
      <c r="H169" s="16" t="s">
        <v>493</v>
      </c>
      <c r="I169" s="16" t="s">
        <v>473</v>
      </c>
      <c r="J169" s="7">
        <f t="shared" si="10"/>
        <v>2526590</v>
      </c>
      <c r="K169" s="37">
        <v>2526590</v>
      </c>
      <c r="L169" s="17" t="s">
        <v>494</v>
      </c>
      <c r="M169" s="16" t="s">
        <v>41</v>
      </c>
      <c r="N169" s="16" t="s">
        <v>170</v>
      </c>
      <c r="O169" s="18">
        <v>12635645.18</v>
      </c>
      <c r="P169" s="18">
        <f t="shared" si="11"/>
        <v>12.635645179999999</v>
      </c>
      <c r="Q169" s="16" t="str">
        <f t="shared" si="12"/>
        <v>Entre 10 y 30 millones</v>
      </c>
      <c r="R169" s="19">
        <v>635658720.30999994</v>
      </c>
      <c r="S169" s="17" t="s">
        <v>85</v>
      </c>
    </row>
    <row r="170" spans="1:19" ht="79.5" customHeight="1" x14ac:dyDescent="0.25">
      <c r="A170" s="6">
        <v>168</v>
      </c>
      <c r="B170" s="16" t="s">
        <v>20</v>
      </c>
      <c r="C170" s="16" t="s">
        <v>21</v>
      </c>
      <c r="D170" s="16" t="s">
        <v>20</v>
      </c>
      <c r="E170" s="16" t="s">
        <v>22</v>
      </c>
      <c r="F170" s="16" t="s">
        <v>471</v>
      </c>
      <c r="G170" s="16" t="s">
        <v>482</v>
      </c>
      <c r="H170" s="16" t="s">
        <v>495</v>
      </c>
      <c r="I170" s="16" t="s">
        <v>473</v>
      </c>
      <c r="J170" s="7">
        <f t="shared" si="10"/>
        <v>234827</v>
      </c>
      <c r="K170" s="37">
        <v>234827</v>
      </c>
      <c r="L170" s="17" t="s">
        <v>496</v>
      </c>
      <c r="M170" s="20" t="s">
        <v>66</v>
      </c>
      <c r="N170" s="16" t="s">
        <v>497</v>
      </c>
      <c r="O170" s="18">
        <v>35000000</v>
      </c>
      <c r="P170" s="18">
        <f t="shared" si="11"/>
        <v>35</v>
      </c>
      <c r="Q170" s="16" t="str">
        <f t="shared" si="12"/>
        <v>Entre 30 y 50 millones</v>
      </c>
      <c r="R170" s="19">
        <v>635658720.30999994</v>
      </c>
      <c r="S170" s="17" t="s">
        <v>475</v>
      </c>
    </row>
    <row r="171" spans="1:19" ht="54.95" customHeight="1" x14ac:dyDescent="0.25">
      <c r="A171" s="6">
        <v>169</v>
      </c>
      <c r="B171" s="16" t="s">
        <v>44</v>
      </c>
      <c r="C171" s="16" t="s">
        <v>21</v>
      </c>
      <c r="D171" s="16" t="s">
        <v>80</v>
      </c>
      <c r="E171" s="16" t="s">
        <v>22</v>
      </c>
      <c r="F171" s="16" t="s">
        <v>471</v>
      </c>
      <c r="G171" s="16" t="s">
        <v>472</v>
      </c>
      <c r="H171" s="16" t="s">
        <v>472</v>
      </c>
      <c r="I171" s="16" t="s">
        <v>473</v>
      </c>
      <c r="J171" s="7">
        <f t="shared" si="10"/>
        <v>2466265</v>
      </c>
      <c r="K171" s="37">
        <v>2466265</v>
      </c>
      <c r="L171" s="17" t="s">
        <v>498</v>
      </c>
      <c r="M171" s="16" t="s">
        <v>41</v>
      </c>
      <c r="N171" s="16" t="s">
        <v>499</v>
      </c>
      <c r="O171" s="18">
        <v>26993378.710000001</v>
      </c>
      <c r="P171" s="18">
        <f t="shared" si="11"/>
        <v>26.993378710000002</v>
      </c>
      <c r="Q171" s="16" t="str">
        <f t="shared" si="12"/>
        <v>Entre 10 y 30 millones</v>
      </c>
      <c r="R171" s="19">
        <v>635658720.30999994</v>
      </c>
      <c r="S171" s="17" t="s">
        <v>85</v>
      </c>
    </row>
    <row r="172" spans="1:19" ht="54.95" customHeight="1" x14ac:dyDescent="0.25">
      <c r="A172" s="6">
        <v>170</v>
      </c>
      <c r="B172" s="16" t="s">
        <v>119</v>
      </c>
      <c r="C172" s="16" t="s">
        <v>21</v>
      </c>
      <c r="D172" s="16" t="s">
        <v>80</v>
      </c>
      <c r="E172" s="16" t="s">
        <v>22</v>
      </c>
      <c r="F172" s="16" t="s">
        <v>471</v>
      </c>
      <c r="G172" s="16" t="s">
        <v>482</v>
      </c>
      <c r="H172" s="16" t="s">
        <v>500</v>
      </c>
      <c r="I172" s="16" t="s">
        <v>473</v>
      </c>
      <c r="J172" s="7">
        <f t="shared" si="10"/>
        <v>2453600</v>
      </c>
      <c r="K172" s="38">
        <v>2453600</v>
      </c>
      <c r="L172" s="17" t="s">
        <v>501</v>
      </c>
      <c r="M172" s="16" t="s">
        <v>41</v>
      </c>
      <c r="N172" s="16" t="s">
        <v>127</v>
      </c>
      <c r="O172" s="18">
        <v>17240528.920000002</v>
      </c>
      <c r="P172" s="18">
        <f t="shared" si="11"/>
        <v>17.240528920000003</v>
      </c>
      <c r="Q172" s="16" t="str">
        <f t="shared" si="12"/>
        <v>Entre 10 y 30 millones</v>
      </c>
      <c r="R172" s="19">
        <v>635658720.30999994</v>
      </c>
      <c r="S172" s="17" t="s">
        <v>290</v>
      </c>
    </row>
    <row r="173" spans="1:19" ht="67.5" customHeight="1" x14ac:dyDescent="0.25">
      <c r="A173" s="6">
        <v>171</v>
      </c>
      <c r="B173" s="16" t="s">
        <v>119</v>
      </c>
      <c r="C173" s="16" t="s">
        <v>21</v>
      </c>
      <c r="D173" s="16" t="s">
        <v>56</v>
      </c>
      <c r="E173" s="16" t="s">
        <v>22</v>
      </c>
      <c r="F173" s="16" t="s">
        <v>471</v>
      </c>
      <c r="G173" s="16" t="s">
        <v>482</v>
      </c>
      <c r="H173" s="16" t="s">
        <v>483</v>
      </c>
      <c r="I173" s="16" t="s">
        <v>473</v>
      </c>
      <c r="J173" s="7">
        <f t="shared" si="10"/>
        <v>2631085</v>
      </c>
      <c r="K173" s="38">
        <v>2631085</v>
      </c>
      <c r="L173" s="17" t="s">
        <v>502</v>
      </c>
      <c r="M173" s="20" t="s">
        <v>66</v>
      </c>
      <c r="N173" s="16" t="s">
        <v>497</v>
      </c>
      <c r="O173" s="18">
        <v>2577061.5499999998</v>
      </c>
      <c r="P173" s="18">
        <f t="shared" si="11"/>
        <v>2.5770615499999998</v>
      </c>
      <c r="Q173" s="16" t="str">
        <f t="shared" si="12"/>
        <v>Entre 1 y 3 millones</v>
      </c>
      <c r="R173" s="19">
        <v>635658720.30999994</v>
      </c>
      <c r="S173" s="17" t="s">
        <v>488</v>
      </c>
    </row>
    <row r="174" spans="1:19" ht="83.25" customHeight="1" x14ac:dyDescent="0.25">
      <c r="A174" s="6">
        <v>172</v>
      </c>
      <c r="B174" s="16" t="s">
        <v>119</v>
      </c>
      <c r="C174" s="16" t="s">
        <v>21</v>
      </c>
      <c r="D174" s="16" t="s">
        <v>56</v>
      </c>
      <c r="E174" s="16" t="s">
        <v>22</v>
      </c>
      <c r="F174" s="16" t="s">
        <v>471</v>
      </c>
      <c r="G174" s="16" t="s">
        <v>482</v>
      </c>
      <c r="H174" s="16" t="s">
        <v>483</v>
      </c>
      <c r="I174" s="16" t="s">
        <v>473</v>
      </c>
      <c r="J174" s="7">
        <f t="shared" si="10"/>
        <v>2649586</v>
      </c>
      <c r="K174" s="38">
        <v>2649586</v>
      </c>
      <c r="L174" s="17" t="s">
        <v>503</v>
      </c>
      <c r="M174" s="16" t="s">
        <v>122</v>
      </c>
      <c r="N174" s="16" t="s">
        <v>504</v>
      </c>
      <c r="O174" s="18">
        <v>3551861.81</v>
      </c>
      <c r="P174" s="18">
        <f t="shared" si="11"/>
        <v>3.5518618100000001</v>
      </c>
      <c r="Q174" s="16" t="str">
        <f t="shared" si="12"/>
        <v>Entre 3 y 10 millones</v>
      </c>
      <c r="R174" s="19">
        <v>635658720.30999994</v>
      </c>
      <c r="S174" s="17" t="s">
        <v>488</v>
      </c>
    </row>
    <row r="175" spans="1:19" ht="67.5" customHeight="1" x14ac:dyDescent="0.25">
      <c r="A175" s="6">
        <v>173</v>
      </c>
      <c r="B175" s="16" t="s">
        <v>119</v>
      </c>
      <c r="C175" s="16" t="s">
        <v>21</v>
      </c>
      <c r="D175" s="16" t="s">
        <v>56</v>
      </c>
      <c r="E175" s="16" t="s">
        <v>22</v>
      </c>
      <c r="F175" s="16" t="s">
        <v>471</v>
      </c>
      <c r="G175" s="16" t="s">
        <v>476</v>
      </c>
      <c r="H175" s="16" t="s">
        <v>505</v>
      </c>
      <c r="I175" s="16" t="s">
        <v>473</v>
      </c>
      <c r="J175" s="7">
        <f t="shared" si="10"/>
        <v>2593314</v>
      </c>
      <c r="K175" s="38">
        <v>2593314</v>
      </c>
      <c r="L175" s="17" t="s">
        <v>506</v>
      </c>
      <c r="M175" s="16" t="s">
        <v>84</v>
      </c>
      <c r="N175" s="16" t="s">
        <v>269</v>
      </c>
      <c r="O175" s="18">
        <v>6542575.3499999996</v>
      </c>
      <c r="P175" s="18">
        <f t="shared" si="11"/>
        <v>6.5425753499999999</v>
      </c>
      <c r="Q175" s="16" t="str">
        <f t="shared" si="12"/>
        <v>Entre 3 y 10 millones</v>
      </c>
      <c r="R175" s="19">
        <v>635658720.30999994</v>
      </c>
      <c r="S175" s="17" t="s">
        <v>488</v>
      </c>
    </row>
    <row r="176" spans="1:19" ht="54.95" customHeight="1" x14ac:dyDescent="0.25">
      <c r="A176" s="6">
        <v>174</v>
      </c>
      <c r="B176" s="16" t="s">
        <v>44</v>
      </c>
      <c r="C176" s="16" t="s">
        <v>45</v>
      </c>
      <c r="D176" s="16" t="s">
        <v>296</v>
      </c>
      <c r="E176" s="16" t="s">
        <v>22</v>
      </c>
      <c r="F176" s="16" t="s">
        <v>471</v>
      </c>
      <c r="G176" s="16" t="s">
        <v>471</v>
      </c>
      <c r="H176" s="16" t="s">
        <v>471</v>
      </c>
      <c r="I176" s="16" t="s">
        <v>473</v>
      </c>
      <c r="J176" s="7">
        <f t="shared" si="10"/>
        <v>2631478</v>
      </c>
      <c r="K176" s="25">
        <v>2631478</v>
      </c>
      <c r="L176" s="17" t="s">
        <v>507</v>
      </c>
      <c r="M176" s="16" t="s">
        <v>26</v>
      </c>
      <c r="N176" s="16" t="s">
        <v>132</v>
      </c>
      <c r="O176" s="18">
        <v>11228129.199999999</v>
      </c>
      <c r="P176" s="18">
        <f t="shared" si="11"/>
        <v>11.2281292</v>
      </c>
      <c r="Q176" s="16" t="str">
        <f t="shared" si="12"/>
        <v>Entre 10 y 30 millones</v>
      </c>
      <c r="R176" s="19">
        <v>635658720.30999994</v>
      </c>
      <c r="S176" s="17" t="s">
        <v>301</v>
      </c>
    </row>
    <row r="177" spans="1:19" ht="54.95" customHeight="1" x14ac:dyDescent="0.25">
      <c r="A177" s="6">
        <v>175</v>
      </c>
      <c r="B177" s="16" t="s">
        <v>44</v>
      </c>
      <c r="C177" s="16" t="s">
        <v>21</v>
      </c>
      <c r="D177" s="16" t="s">
        <v>80</v>
      </c>
      <c r="E177" s="16" t="s">
        <v>22</v>
      </c>
      <c r="F177" s="16" t="s">
        <v>471</v>
      </c>
      <c r="G177" s="16" t="s">
        <v>476</v>
      </c>
      <c r="H177" s="16" t="s">
        <v>508</v>
      </c>
      <c r="I177" s="16" t="s">
        <v>473</v>
      </c>
      <c r="J177" s="7">
        <f t="shared" si="10"/>
        <v>2592457</v>
      </c>
      <c r="K177" s="31">
        <v>2592457</v>
      </c>
      <c r="L177" s="17" t="s">
        <v>509</v>
      </c>
      <c r="M177" s="16" t="s">
        <v>84</v>
      </c>
      <c r="N177" s="16" t="s">
        <v>308</v>
      </c>
      <c r="O177" s="18">
        <v>6986097.7400000002</v>
      </c>
      <c r="P177" s="18">
        <f t="shared" si="11"/>
        <v>6.9860977399999999</v>
      </c>
      <c r="Q177" s="16" t="str">
        <f t="shared" si="12"/>
        <v>Entre 3 y 10 millones</v>
      </c>
      <c r="R177" s="19">
        <v>635658720.30999994</v>
      </c>
      <c r="S177" s="17" t="s">
        <v>85</v>
      </c>
    </row>
    <row r="178" spans="1:19" ht="73.5" customHeight="1" x14ac:dyDescent="0.25">
      <c r="A178" s="6">
        <v>176</v>
      </c>
      <c r="B178" s="16" t="s">
        <v>44</v>
      </c>
      <c r="C178" s="16" t="s">
        <v>21</v>
      </c>
      <c r="D178" s="16" t="s">
        <v>56</v>
      </c>
      <c r="E178" s="16" t="s">
        <v>22</v>
      </c>
      <c r="F178" s="16" t="s">
        <v>471</v>
      </c>
      <c r="G178" s="16" t="s">
        <v>482</v>
      </c>
      <c r="H178" s="16" t="s">
        <v>510</v>
      </c>
      <c r="I178" s="16" t="s">
        <v>473</v>
      </c>
      <c r="J178" s="7">
        <f t="shared" si="10"/>
        <v>2617043</v>
      </c>
      <c r="K178" s="31">
        <v>2617043</v>
      </c>
      <c r="L178" s="17" t="s">
        <v>511</v>
      </c>
      <c r="M178" s="16" t="s">
        <v>84</v>
      </c>
      <c r="N178" s="39" t="s">
        <v>512</v>
      </c>
      <c r="O178" s="18">
        <v>3377786.06</v>
      </c>
      <c r="P178" s="18">
        <f t="shared" si="11"/>
        <v>3.37778606</v>
      </c>
      <c r="Q178" s="16" t="str">
        <f t="shared" si="12"/>
        <v>Entre 3 y 10 millones</v>
      </c>
      <c r="R178" s="19">
        <v>635658720.30999994</v>
      </c>
      <c r="S178" s="17" t="s">
        <v>488</v>
      </c>
    </row>
    <row r="179" spans="1:19" ht="73.5" customHeight="1" x14ac:dyDescent="0.25">
      <c r="A179" s="6">
        <v>177</v>
      </c>
      <c r="B179" s="16" t="s">
        <v>44</v>
      </c>
      <c r="C179" s="16" t="s">
        <v>21</v>
      </c>
      <c r="D179" s="16" t="s">
        <v>56</v>
      </c>
      <c r="E179" s="16" t="s">
        <v>22</v>
      </c>
      <c r="F179" s="16" t="s">
        <v>471</v>
      </c>
      <c r="G179" s="16" t="s">
        <v>472</v>
      </c>
      <c r="H179" s="16" t="s">
        <v>486</v>
      </c>
      <c r="I179" s="16" t="s">
        <v>473</v>
      </c>
      <c r="J179" s="7">
        <f t="shared" si="10"/>
        <v>2628416</v>
      </c>
      <c r="K179" s="31">
        <v>2628416</v>
      </c>
      <c r="L179" s="17" t="s">
        <v>513</v>
      </c>
      <c r="M179" s="16" t="s">
        <v>84</v>
      </c>
      <c r="N179" s="39" t="s">
        <v>512</v>
      </c>
      <c r="O179" s="18">
        <v>3754762.19</v>
      </c>
      <c r="P179" s="18">
        <f t="shared" si="11"/>
        <v>3.7547621900000001</v>
      </c>
      <c r="Q179" s="16" t="str">
        <f t="shared" si="12"/>
        <v>Entre 3 y 10 millones</v>
      </c>
      <c r="R179" s="19">
        <v>635658720.30999994</v>
      </c>
      <c r="S179" s="17" t="s">
        <v>488</v>
      </c>
    </row>
    <row r="180" spans="1:19" ht="75.75" customHeight="1" x14ac:dyDescent="0.25">
      <c r="A180" s="6">
        <v>178</v>
      </c>
      <c r="B180" s="16" t="s">
        <v>44</v>
      </c>
      <c r="C180" s="16" t="s">
        <v>21</v>
      </c>
      <c r="D180" s="16" t="s">
        <v>80</v>
      </c>
      <c r="E180" s="16" t="s">
        <v>22</v>
      </c>
      <c r="F180" s="16" t="s">
        <v>471</v>
      </c>
      <c r="G180" s="16" t="s">
        <v>476</v>
      </c>
      <c r="H180" s="16" t="s">
        <v>476</v>
      </c>
      <c r="I180" s="16" t="s">
        <v>473</v>
      </c>
      <c r="J180" s="7">
        <f t="shared" si="10"/>
        <v>2592094</v>
      </c>
      <c r="K180" s="31">
        <v>2592094</v>
      </c>
      <c r="L180" s="17" t="s">
        <v>514</v>
      </c>
      <c r="M180" s="20" t="s">
        <v>66</v>
      </c>
      <c r="N180" s="16" t="s">
        <v>67</v>
      </c>
      <c r="O180" s="18">
        <v>13014768.01</v>
      </c>
      <c r="P180" s="18">
        <f t="shared" si="11"/>
        <v>13.014768009999999</v>
      </c>
      <c r="Q180" s="16" t="str">
        <f t="shared" si="12"/>
        <v>Entre 10 y 30 millones</v>
      </c>
      <c r="R180" s="19">
        <v>635658720.30999994</v>
      </c>
      <c r="S180" s="17" t="s">
        <v>85</v>
      </c>
    </row>
    <row r="181" spans="1:19" ht="54.95" customHeight="1" x14ac:dyDescent="0.25">
      <c r="A181" s="6">
        <v>179</v>
      </c>
      <c r="B181" s="16" t="s">
        <v>44</v>
      </c>
      <c r="C181" s="16" t="s">
        <v>45</v>
      </c>
      <c r="D181" s="16" t="s">
        <v>296</v>
      </c>
      <c r="E181" s="16" t="s">
        <v>22</v>
      </c>
      <c r="F181" s="16" t="s">
        <v>471</v>
      </c>
      <c r="G181" s="16" t="s">
        <v>476</v>
      </c>
      <c r="H181" s="16" t="s">
        <v>476</v>
      </c>
      <c r="I181" s="16" t="s">
        <v>473</v>
      </c>
      <c r="J181" s="7">
        <f t="shared" si="10"/>
        <v>2575482</v>
      </c>
      <c r="K181" s="25">
        <v>2575482</v>
      </c>
      <c r="L181" s="17" t="s">
        <v>515</v>
      </c>
      <c r="M181" s="20" t="s">
        <v>66</v>
      </c>
      <c r="N181" s="16" t="s">
        <v>67</v>
      </c>
      <c r="O181" s="18">
        <v>565161.43000000005</v>
      </c>
      <c r="P181" s="18">
        <f t="shared" si="11"/>
        <v>0.56516143000000008</v>
      </c>
      <c r="Q181" s="16" t="str">
        <f t="shared" si="12"/>
        <v>Menos de 1 millón</v>
      </c>
      <c r="R181" s="19">
        <v>635658720.30999994</v>
      </c>
      <c r="S181" s="17" t="s">
        <v>301</v>
      </c>
    </row>
    <row r="182" spans="1:19" ht="54.95" customHeight="1" x14ac:dyDescent="0.25">
      <c r="A182" s="6">
        <v>180</v>
      </c>
      <c r="B182" s="16" t="s">
        <v>44</v>
      </c>
      <c r="C182" s="16" t="s">
        <v>45</v>
      </c>
      <c r="D182" s="16" t="s">
        <v>296</v>
      </c>
      <c r="E182" s="16" t="s">
        <v>22</v>
      </c>
      <c r="F182" s="16" t="s">
        <v>471</v>
      </c>
      <c r="G182" s="16" t="s">
        <v>476</v>
      </c>
      <c r="H182" s="16" t="s">
        <v>476</v>
      </c>
      <c r="I182" s="16" t="s">
        <v>473</v>
      </c>
      <c r="J182" s="7">
        <f t="shared" si="10"/>
        <v>2575447</v>
      </c>
      <c r="K182" s="25">
        <v>2575447</v>
      </c>
      <c r="L182" s="17" t="s">
        <v>516</v>
      </c>
      <c r="M182" s="20" t="s">
        <v>66</v>
      </c>
      <c r="N182" s="16" t="s">
        <v>67</v>
      </c>
      <c r="O182" s="18">
        <v>2359108.04</v>
      </c>
      <c r="P182" s="18">
        <f t="shared" si="11"/>
        <v>2.3591080400000002</v>
      </c>
      <c r="Q182" s="16" t="str">
        <f t="shared" si="12"/>
        <v>Entre 1 y 3 millones</v>
      </c>
      <c r="R182" s="19">
        <v>635658720.30999994</v>
      </c>
      <c r="S182" s="17" t="s">
        <v>301</v>
      </c>
    </row>
    <row r="183" spans="1:19" ht="66" customHeight="1" x14ac:dyDescent="0.25">
      <c r="A183" s="6">
        <v>181</v>
      </c>
      <c r="B183" s="16" t="s">
        <v>44</v>
      </c>
      <c r="C183" s="16" t="s">
        <v>21</v>
      </c>
      <c r="D183" s="16" t="s">
        <v>56</v>
      </c>
      <c r="E183" s="16" t="s">
        <v>22</v>
      </c>
      <c r="F183" s="16" t="s">
        <v>471</v>
      </c>
      <c r="G183" s="16" t="s">
        <v>482</v>
      </c>
      <c r="H183" s="16" t="s">
        <v>510</v>
      </c>
      <c r="I183" s="16" t="s">
        <v>473</v>
      </c>
      <c r="J183" s="7">
        <f t="shared" si="10"/>
        <v>2596010</v>
      </c>
      <c r="K183" s="38">
        <v>2596010</v>
      </c>
      <c r="L183" s="17" t="s">
        <v>517</v>
      </c>
      <c r="M183" s="16" t="s">
        <v>84</v>
      </c>
      <c r="N183" s="16" t="s">
        <v>518</v>
      </c>
      <c r="O183" s="18">
        <v>77403496.420000002</v>
      </c>
      <c r="P183" s="18">
        <f t="shared" si="11"/>
        <v>77.403496419999996</v>
      </c>
      <c r="Q183" s="16" t="str">
        <f t="shared" si="12"/>
        <v>Entre 50 y 100 millones</v>
      </c>
      <c r="R183" s="19">
        <v>635658720.30999994</v>
      </c>
      <c r="S183" s="17" t="s">
        <v>488</v>
      </c>
    </row>
    <row r="184" spans="1:19" ht="75" customHeight="1" x14ac:dyDescent="0.25">
      <c r="A184" s="6">
        <v>182</v>
      </c>
      <c r="B184" s="16" t="s">
        <v>44</v>
      </c>
      <c r="C184" s="16" t="s">
        <v>21</v>
      </c>
      <c r="D184" s="16" t="s">
        <v>56</v>
      </c>
      <c r="E184" s="16" t="s">
        <v>22</v>
      </c>
      <c r="F184" s="16" t="s">
        <v>471</v>
      </c>
      <c r="G184" s="16" t="s">
        <v>476</v>
      </c>
      <c r="H184" s="16" t="s">
        <v>476</v>
      </c>
      <c r="I184" s="16" t="s">
        <v>473</v>
      </c>
      <c r="J184" s="7">
        <f t="shared" si="10"/>
        <v>2658787</v>
      </c>
      <c r="K184" s="37">
        <v>2658787</v>
      </c>
      <c r="L184" s="17" t="s">
        <v>519</v>
      </c>
      <c r="M184" s="20" t="s">
        <v>66</v>
      </c>
      <c r="N184" s="16" t="s">
        <v>67</v>
      </c>
      <c r="O184" s="18">
        <v>30638485</v>
      </c>
      <c r="P184" s="18">
        <f t="shared" si="11"/>
        <v>30.638484999999999</v>
      </c>
      <c r="Q184" s="16" t="str">
        <f t="shared" si="12"/>
        <v>Entre 30 y 50 millones</v>
      </c>
      <c r="R184" s="19">
        <v>635658720.30999994</v>
      </c>
      <c r="S184" s="17" t="s">
        <v>488</v>
      </c>
    </row>
    <row r="185" spans="1:19" ht="75" customHeight="1" x14ac:dyDescent="0.25">
      <c r="A185" s="6">
        <v>183</v>
      </c>
      <c r="B185" s="16" t="s">
        <v>20</v>
      </c>
      <c r="C185" s="16" t="s">
        <v>21</v>
      </c>
      <c r="D185" s="16" t="s">
        <v>20</v>
      </c>
      <c r="E185" s="16" t="s">
        <v>22</v>
      </c>
      <c r="F185" s="16" t="s">
        <v>471</v>
      </c>
      <c r="G185" s="16" t="s">
        <v>482</v>
      </c>
      <c r="H185" s="16" t="s">
        <v>495</v>
      </c>
      <c r="I185" s="16" t="s">
        <v>473</v>
      </c>
      <c r="J185" s="7">
        <f t="shared" si="10"/>
        <v>222676</v>
      </c>
      <c r="K185" s="37">
        <v>222676</v>
      </c>
      <c r="L185" s="17" t="s">
        <v>520</v>
      </c>
      <c r="M185" s="16" t="s">
        <v>109</v>
      </c>
      <c r="N185" s="16" t="s">
        <v>497</v>
      </c>
      <c r="O185" s="18">
        <v>20000000</v>
      </c>
      <c r="P185" s="18">
        <f t="shared" si="11"/>
        <v>20</v>
      </c>
      <c r="Q185" s="16" t="str">
        <f t="shared" si="12"/>
        <v>Entre 10 y 30 millones</v>
      </c>
      <c r="R185" s="19">
        <v>635658720.30999994</v>
      </c>
      <c r="S185" s="17" t="s">
        <v>475</v>
      </c>
    </row>
    <row r="186" spans="1:19" ht="54.95" customHeight="1" x14ac:dyDescent="0.25">
      <c r="A186" s="6">
        <v>184</v>
      </c>
      <c r="B186" s="16" t="s">
        <v>44</v>
      </c>
      <c r="C186" s="16" t="s">
        <v>45</v>
      </c>
      <c r="D186" s="16" t="s">
        <v>296</v>
      </c>
      <c r="E186" s="16" t="s">
        <v>22</v>
      </c>
      <c r="F186" s="16" t="s">
        <v>471</v>
      </c>
      <c r="G186" s="16" t="s">
        <v>479</v>
      </c>
      <c r="H186" s="16" t="s">
        <v>521</v>
      </c>
      <c r="I186" s="16" t="s">
        <v>473</v>
      </c>
      <c r="J186" s="7">
        <f t="shared" si="10"/>
        <v>2623891</v>
      </c>
      <c r="K186" s="40">
        <v>2623891</v>
      </c>
      <c r="L186" s="17" t="s">
        <v>522</v>
      </c>
      <c r="M186" s="16" t="s">
        <v>41</v>
      </c>
      <c r="N186" s="16" t="s">
        <v>127</v>
      </c>
      <c r="O186" s="18">
        <v>836964.88</v>
      </c>
      <c r="P186" s="18">
        <f t="shared" si="11"/>
        <v>0.83696488000000002</v>
      </c>
      <c r="Q186" s="16" t="str">
        <f t="shared" si="12"/>
        <v>Menos de 1 millón</v>
      </c>
      <c r="R186" s="19">
        <v>635658720.30999994</v>
      </c>
      <c r="S186" s="17" t="s">
        <v>301</v>
      </c>
    </row>
    <row r="187" spans="1:19" ht="54.95" customHeight="1" x14ac:dyDescent="0.25">
      <c r="A187" s="6">
        <v>185</v>
      </c>
      <c r="B187" s="16" t="s">
        <v>44</v>
      </c>
      <c r="C187" s="16" t="s">
        <v>21</v>
      </c>
      <c r="D187" s="16" t="s">
        <v>80</v>
      </c>
      <c r="E187" s="16" t="s">
        <v>22</v>
      </c>
      <c r="F187" s="16" t="s">
        <v>471</v>
      </c>
      <c r="G187" s="16" t="s">
        <v>523</v>
      </c>
      <c r="H187" s="16" t="s">
        <v>524</v>
      </c>
      <c r="I187" s="16" t="s">
        <v>473</v>
      </c>
      <c r="J187" s="7">
        <f t="shared" si="10"/>
        <v>2063966</v>
      </c>
      <c r="K187" s="37">
        <v>2063966</v>
      </c>
      <c r="L187" s="17" t="s">
        <v>525</v>
      </c>
      <c r="M187" s="16" t="s">
        <v>526</v>
      </c>
      <c r="N187" s="16" t="s">
        <v>26</v>
      </c>
      <c r="O187" s="18">
        <v>175179330.22</v>
      </c>
      <c r="P187" s="18">
        <f t="shared" si="11"/>
        <v>175.17933022</v>
      </c>
      <c r="Q187" s="16" t="str">
        <f t="shared" si="12"/>
        <v>Más de 100 millones</v>
      </c>
      <c r="R187" s="19">
        <v>635658720.30999994</v>
      </c>
      <c r="S187" s="17" t="s">
        <v>85</v>
      </c>
    </row>
    <row r="188" spans="1:19" ht="73.5" customHeight="1" x14ac:dyDescent="0.25">
      <c r="A188" s="6">
        <v>186</v>
      </c>
      <c r="B188" s="16" t="s">
        <v>44</v>
      </c>
      <c r="C188" s="16" t="s">
        <v>21</v>
      </c>
      <c r="D188" s="16" t="s">
        <v>56</v>
      </c>
      <c r="E188" s="16" t="s">
        <v>22</v>
      </c>
      <c r="F188" s="16" t="s">
        <v>471</v>
      </c>
      <c r="G188" s="16" t="s">
        <v>476</v>
      </c>
      <c r="H188" s="16" t="s">
        <v>476</v>
      </c>
      <c r="I188" s="16" t="s">
        <v>473</v>
      </c>
      <c r="J188" s="7">
        <f t="shared" si="10"/>
        <v>2405725</v>
      </c>
      <c r="K188" s="37">
        <v>2405725</v>
      </c>
      <c r="L188" s="17" t="s">
        <v>527</v>
      </c>
      <c r="M188" s="16" t="s">
        <v>331</v>
      </c>
      <c r="N188" s="16" t="s">
        <v>528</v>
      </c>
      <c r="O188" s="18">
        <v>34233935.950000003</v>
      </c>
      <c r="P188" s="18">
        <f t="shared" si="11"/>
        <v>34.233935950000003</v>
      </c>
      <c r="Q188" s="16" t="str">
        <f t="shared" si="12"/>
        <v>Entre 30 y 50 millones</v>
      </c>
      <c r="R188" s="19">
        <v>635658720.30999994</v>
      </c>
      <c r="S188" s="17" t="s">
        <v>488</v>
      </c>
    </row>
    <row r="189" spans="1:19" ht="54.95" customHeight="1" x14ac:dyDescent="0.25">
      <c r="A189" s="6">
        <v>187</v>
      </c>
      <c r="B189" s="16" t="s">
        <v>44</v>
      </c>
      <c r="C189" s="16" t="s">
        <v>21</v>
      </c>
      <c r="D189" s="16" t="s">
        <v>80</v>
      </c>
      <c r="E189" s="16" t="s">
        <v>22</v>
      </c>
      <c r="F189" s="16" t="s">
        <v>471</v>
      </c>
      <c r="G189" s="16" t="s">
        <v>482</v>
      </c>
      <c r="H189" s="16" t="s">
        <v>500</v>
      </c>
      <c r="I189" s="16" t="s">
        <v>473</v>
      </c>
      <c r="J189" s="7">
        <f t="shared" si="10"/>
        <v>2193299</v>
      </c>
      <c r="K189" s="37">
        <v>2193299</v>
      </c>
      <c r="L189" s="17" t="s">
        <v>529</v>
      </c>
      <c r="M189" s="20" t="s">
        <v>66</v>
      </c>
      <c r="N189" s="16" t="s">
        <v>530</v>
      </c>
      <c r="O189" s="18">
        <v>34220817.409999996</v>
      </c>
      <c r="P189" s="18">
        <f t="shared" si="11"/>
        <v>34.220817409999995</v>
      </c>
      <c r="Q189" s="16" t="str">
        <f t="shared" si="12"/>
        <v>Entre 30 y 50 millones</v>
      </c>
      <c r="R189" s="19">
        <v>635658720.30999994</v>
      </c>
      <c r="S189" s="17" t="s">
        <v>85</v>
      </c>
    </row>
    <row r="190" spans="1:19" ht="88.5" customHeight="1" x14ac:dyDescent="0.25">
      <c r="A190" s="6">
        <v>188</v>
      </c>
      <c r="B190" s="16" t="s">
        <v>20</v>
      </c>
      <c r="C190" s="16" t="s">
        <v>21</v>
      </c>
      <c r="D190" s="16" t="s">
        <v>20</v>
      </c>
      <c r="E190" s="16" t="s">
        <v>22</v>
      </c>
      <c r="F190" s="16" t="s">
        <v>471</v>
      </c>
      <c r="G190" s="16" t="s">
        <v>482</v>
      </c>
      <c r="H190" s="16" t="s">
        <v>500</v>
      </c>
      <c r="I190" s="16" t="s">
        <v>473</v>
      </c>
      <c r="J190" s="7" t="str">
        <f t="shared" si="10"/>
        <v>IDEA</v>
      </c>
      <c r="K190" s="37" t="s">
        <v>20</v>
      </c>
      <c r="L190" s="17" t="s">
        <v>531</v>
      </c>
      <c r="M190" s="16" t="s">
        <v>41</v>
      </c>
      <c r="N190" s="16" t="s">
        <v>419</v>
      </c>
      <c r="O190" s="18">
        <v>9002653.6099999994</v>
      </c>
      <c r="P190" s="18">
        <f t="shared" si="11"/>
        <v>9.0026536099999994</v>
      </c>
      <c r="Q190" s="16" t="str">
        <f t="shared" si="12"/>
        <v>Entre 3 y 10 millones</v>
      </c>
      <c r="R190" s="19">
        <v>635658720.30999994</v>
      </c>
      <c r="S190" s="17" t="s">
        <v>475</v>
      </c>
    </row>
    <row r="191" spans="1:19" ht="69.75" customHeight="1" x14ac:dyDescent="0.25">
      <c r="A191" s="6">
        <v>189</v>
      </c>
      <c r="B191" s="16" t="s">
        <v>119</v>
      </c>
      <c r="C191" s="16" t="s">
        <v>21</v>
      </c>
      <c r="D191" s="16" t="s">
        <v>56</v>
      </c>
      <c r="E191" s="16" t="s">
        <v>22</v>
      </c>
      <c r="F191" s="16" t="s">
        <v>404</v>
      </c>
      <c r="G191" s="16" t="s">
        <v>405</v>
      </c>
      <c r="H191" s="16" t="s">
        <v>532</v>
      </c>
      <c r="I191" s="16" t="s">
        <v>533</v>
      </c>
      <c r="J191" s="7">
        <f t="shared" si="10"/>
        <v>2634890</v>
      </c>
      <c r="K191" s="16">
        <v>2634890</v>
      </c>
      <c r="L191" s="17" t="s">
        <v>534</v>
      </c>
      <c r="M191" s="16" t="s">
        <v>84</v>
      </c>
      <c r="N191" s="16" t="s">
        <v>341</v>
      </c>
      <c r="O191" s="28">
        <v>78834898.260000005</v>
      </c>
      <c r="P191" s="18">
        <f t="shared" si="11"/>
        <v>78.834898260000003</v>
      </c>
      <c r="Q191" s="16" t="str">
        <f t="shared" si="12"/>
        <v>Entre 50 y 100 millones</v>
      </c>
      <c r="R191" s="19">
        <v>960931289.91500199</v>
      </c>
      <c r="S191" s="17" t="s">
        <v>64</v>
      </c>
    </row>
    <row r="192" spans="1:19" ht="69.75" customHeight="1" x14ac:dyDescent="0.25">
      <c r="A192" s="6">
        <v>190</v>
      </c>
      <c r="B192" s="16" t="s">
        <v>176</v>
      </c>
      <c r="C192" s="16" t="s">
        <v>21</v>
      </c>
      <c r="D192" s="16" t="s">
        <v>56</v>
      </c>
      <c r="E192" s="16" t="s">
        <v>22</v>
      </c>
      <c r="F192" s="16" t="s">
        <v>160</v>
      </c>
      <c r="G192" s="16" t="s">
        <v>160</v>
      </c>
      <c r="H192" s="16" t="s">
        <v>160</v>
      </c>
      <c r="I192" s="16" t="s">
        <v>535</v>
      </c>
      <c r="J192" s="7">
        <f t="shared" si="10"/>
        <v>2506927</v>
      </c>
      <c r="K192" s="16">
        <v>2506927</v>
      </c>
      <c r="L192" s="17" t="s">
        <v>536</v>
      </c>
      <c r="M192" s="16" t="s">
        <v>41</v>
      </c>
      <c r="N192" s="16" t="s">
        <v>537</v>
      </c>
      <c r="O192" s="28">
        <v>180000000</v>
      </c>
      <c r="P192" s="18">
        <f t="shared" si="11"/>
        <v>180</v>
      </c>
      <c r="Q192" s="16" t="str">
        <f t="shared" si="12"/>
        <v>Más de 100 millones</v>
      </c>
      <c r="R192" s="19">
        <v>1221167768.4549999</v>
      </c>
      <c r="S192" s="17" t="s">
        <v>64</v>
      </c>
    </row>
    <row r="193" spans="1:19" ht="54.95" customHeight="1" x14ac:dyDescent="0.25">
      <c r="A193" s="6">
        <v>191</v>
      </c>
      <c r="B193" s="16" t="s">
        <v>119</v>
      </c>
      <c r="C193" s="16" t="s">
        <v>21</v>
      </c>
      <c r="D193" s="16" t="s">
        <v>56</v>
      </c>
      <c r="E193" s="16" t="s">
        <v>22</v>
      </c>
      <c r="F193" s="16" t="s">
        <v>404</v>
      </c>
      <c r="G193" s="16" t="s">
        <v>405</v>
      </c>
      <c r="H193" s="16" t="s">
        <v>405</v>
      </c>
      <c r="I193" s="16" t="s">
        <v>533</v>
      </c>
      <c r="J193" s="7">
        <f t="shared" si="10"/>
        <v>2590177</v>
      </c>
      <c r="K193" s="16">
        <v>2590177</v>
      </c>
      <c r="L193" s="17" t="s">
        <v>538</v>
      </c>
      <c r="M193" s="16" t="s">
        <v>26</v>
      </c>
      <c r="N193" s="41" t="s">
        <v>275</v>
      </c>
      <c r="O193" s="28">
        <v>23363772.640000001</v>
      </c>
      <c r="P193" s="18">
        <f t="shared" si="11"/>
        <v>23.363772640000001</v>
      </c>
      <c r="Q193" s="16" t="str">
        <f t="shared" si="12"/>
        <v>Entre 10 y 30 millones</v>
      </c>
      <c r="R193" s="19">
        <v>960931289.91500199</v>
      </c>
      <c r="S193" s="17" t="s">
        <v>64</v>
      </c>
    </row>
    <row r="194" spans="1:19" ht="54.95" customHeight="1" x14ac:dyDescent="0.25">
      <c r="A194" s="6">
        <v>192</v>
      </c>
      <c r="B194" s="16" t="s">
        <v>119</v>
      </c>
      <c r="C194" s="16" t="s">
        <v>21</v>
      </c>
      <c r="D194" s="16" t="s">
        <v>56</v>
      </c>
      <c r="E194" s="16" t="s">
        <v>22</v>
      </c>
      <c r="F194" s="16" t="s">
        <v>404</v>
      </c>
      <c r="G194" s="16" t="s">
        <v>404</v>
      </c>
      <c r="H194" s="16" t="s">
        <v>539</v>
      </c>
      <c r="I194" s="16" t="s">
        <v>533</v>
      </c>
      <c r="J194" s="7">
        <f t="shared" si="10"/>
        <v>2609511</v>
      </c>
      <c r="K194" s="16">
        <v>2609511</v>
      </c>
      <c r="L194" s="17" t="s">
        <v>540</v>
      </c>
      <c r="M194" s="16" t="s">
        <v>26</v>
      </c>
      <c r="N194" s="41" t="s">
        <v>275</v>
      </c>
      <c r="O194" s="28">
        <v>21380639.32</v>
      </c>
      <c r="P194" s="18">
        <f t="shared" si="11"/>
        <v>21.38063932</v>
      </c>
      <c r="Q194" s="16" t="str">
        <f t="shared" si="12"/>
        <v>Entre 10 y 30 millones</v>
      </c>
      <c r="R194" s="19">
        <v>960931289.91500199</v>
      </c>
      <c r="S194" s="17" t="s">
        <v>64</v>
      </c>
    </row>
    <row r="195" spans="1:19" ht="54.95" customHeight="1" x14ac:dyDescent="0.25">
      <c r="A195" s="6">
        <v>193</v>
      </c>
      <c r="B195" s="16" t="s">
        <v>119</v>
      </c>
      <c r="C195" s="16" t="s">
        <v>21</v>
      </c>
      <c r="D195" s="16" t="s">
        <v>56</v>
      </c>
      <c r="E195" s="16" t="s">
        <v>22</v>
      </c>
      <c r="F195" s="16" t="s">
        <v>404</v>
      </c>
      <c r="G195" s="16" t="s">
        <v>405</v>
      </c>
      <c r="H195" s="16" t="s">
        <v>532</v>
      </c>
      <c r="I195" s="16" t="s">
        <v>533</v>
      </c>
      <c r="J195" s="7">
        <f t="shared" ref="J195:J258" si="13">HYPERLINK("https://ofi5.mef.gob.pe/ssi/Ssi/Index?codigo="&amp;K195&amp;"&amp;tipo=2",K195)</f>
        <v>2637505</v>
      </c>
      <c r="K195" s="16">
        <v>2637505</v>
      </c>
      <c r="L195" s="17" t="s">
        <v>541</v>
      </c>
      <c r="M195" s="16" t="s">
        <v>84</v>
      </c>
      <c r="N195" s="41" t="s">
        <v>426</v>
      </c>
      <c r="O195" s="28">
        <v>20474898.789999999</v>
      </c>
      <c r="P195" s="18">
        <f t="shared" si="11"/>
        <v>20.474898789999997</v>
      </c>
      <c r="Q195" s="16" t="str">
        <f t="shared" si="12"/>
        <v>Entre 10 y 30 millones</v>
      </c>
      <c r="R195" s="19">
        <v>960931289.91500199</v>
      </c>
      <c r="S195" s="17" t="s">
        <v>64</v>
      </c>
    </row>
    <row r="196" spans="1:19" ht="54.95" customHeight="1" x14ac:dyDescent="0.25">
      <c r="A196" s="6">
        <v>194</v>
      </c>
      <c r="B196" s="16" t="s">
        <v>119</v>
      </c>
      <c r="C196" s="16" t="s">
        <v>45</v>
      </c>
      <c r="D196" s="16" t="s">
        <v>56</v>
      </c>
      <c r="E196" s="16" t="s">
        <v>22</v>
      </c>
      <c r="F196" s="16" t="s">
        <v>404</v>
      </c>
      <c r="G196" s="16" t="s">
        <v>405</v>
      </c>
      <c r="H196" s="16" t="s">
        <v>405</v>
      </c>
      <c r="I196" s="16" t="s">
        <v>533</v>
      </c>
      <c r="J196" s="7">
        <f t="shared" si="13"/>
        <v>2643986</v>
      </c>
      <c r="K196" s="16">
        <v>2643986</v>
      </c>
      <c r="L196" s="17" t="s">
        <v>542</v>
      </c>
      <c r="M196" s="16" t="s">
        <v>41</v>
      </c>
      <c r="N196" s="41" t="s">
        <v>170</v>
      </c>
      <c r="O196" s="28">
        <v>16939750.57</v>
      </c>
      <c r="P196" s="18">
        <f t="shared" si="11"/>
        <v>16.939750570000001</v>
      </c>
      <c r="Q196" s="16" t="str">
        <f t="shared" si="12"/>
        <v>Entre 10 y 30 millones</v>
      </c>
      <c r="R196" s="19">
        <v>960931289.91500199</v>
      </c>
      <c r="S196" s="17" t="s">
        <v>48</v>
      </c>
    </row>
    <row r="197" spans="1:19" ht="74.45" customHeight="1" x14ac:dyDescent="0.25">
      <c r="A197" s="6">
        <v>195</v>
      </c>
      <c r="B197" s="16" t="s">
        <v>119</v>
      </c>
      <c r="C197" s="16" t="s">
        <v>21</v>
      </c>
      <c r="D197" s="16" t="s">
        <v>56</v>
      </c>
      <c r="E197" s="16" t="s">
        <v>22</v>
      </c>
      <c r="F197" s="16" t="s">
        <v>404</v>
      </c>
      <c r="G197" s="16" t="s">
        <v>405</v>
      </c>
      <c r="H197" s="16" t="s">
        <v>543</v>
      </c>
      <c r="I197" s="16" t="s">
        <v>533</v>
      </c>
      <c r="J197" s="7">
        <f t="shared" si="13"/>
        <v>2569640</v>
      </c>
      <c r="K197" s="16">
        <v>2569640</v>
      </c>
      <c r="L197" s="17" t="s">
        <v>544</v>
      </c>
      <c r="M197" s="16" t="s">
        <v>134</v>
      </c>
      <c r="N197" s="16" t="s">
        <v>135</v>
      </c>
      <c r="O197" s="28">
        <v>56660672.520000003</v>
      </c>
      <c r="P197" s="18">
        <f t="shared" si="11"/>
        <v>56.660672520000006</v>
      </c>
      <c r="Q197" s="16" t="str">
        <f t="shared" si="12"/>
        <v>Entre 50 y 100 millones</v>
      </c>
      <c r="R197" s="19">
        <v>960931289.91500199</v>
      </c>
      <c r="S197" s="17" t="s">
        <v>64</v>
      </c>
    </row>
    <row r="198" spans="1:19" ht="75" customHeight="1" x14ac:dyDescent="0.25">
      <c r="A198" s="6">
        <v>196</v>
      </c>
      <c r="B198" s="16" t="s">
        <v>119</v>
      </c>
      <c r="C198" s="16" t="s">
        <v>21</v>
      </c>
      <c r="D198" s="16" t="s">
        <v>56</v>
      </c>
      <c r="E198" s="16" t="s">
        <v>22</v>
      </c>
      <c r="F198" s="16" t="s">
        <v>404</v>
      </c>
      <c r="G198" s="16" t="s">
        <v>405</v>
      </c>
      <c r="H198" s="16" t="s">
        <v>405</v>
      </c>
      <c r="I198" s="16" t="s">
        <v>533</v>
      </c>
      <c r="J198" s="7">
        <f t="shared" si="13"/>
        <v>2649004</v>
      </c>
      <c r="K198" s="16">
        <v>2649004</v>
      </c>
      <c r="L198" s="17" t="s">
        <v>545</v>
      </c>
      <c r="M198" s="16" t="s">
        <v>84</v>
      </c>
      <c r="N198" s="41" t="s">
        <v>341</v>
      </c>
      <c r="O198" s="28">
        <v>20732088.670000002</v>
      </c>
      <c r="P198" s="18">
        <f t="shared" si="11"/>
        <v>20.732088670000003</v>
      </c>
      <c r="Q198" s="16" t="str">
        <f t="shared" si="12"/>
        <v>Entre 10 y 30 millones</v>
      </c>
      <c r="R198" s="19">
        <v>960931289.91500199</v>
      </c>
      <c r="S198" s="17" t="s">
        <v>64</v>
      </c>
    </row>
    <row r="199" spans="1:19" ht="75" customHeight="1" x14ac:dyDescent="0.25">
      <c r="A199" s="6">
        <v>197</v>
      </c>
      <c r="B199" s="16" t="s">
        <v>176</v>
      </c>
      <c r="C199" s="16" t="s">
        <v>21</v>
      </c>
      <c r="D199" s="16" t="s">
        <v>56</v>
      </c>
      <c r="E199" s="16" t="s">
        <v>22</v>
      </c>
      <c r="F199" s="16" t="s">
        <v>23</v>
      </c>
      <c r="G199" s="16" t="s">
        <v>23</v>
      </c>
      <c r="H199" s="16" t="s">
        <v>250</v>
      </c>
      <c r="I199" s="16" t="s">
        <v>24</v>
      </c>
      <c r="J199" s="7">
        <f t="shared" si="13"/>
        <v>2626493</v>
      </c>
      <c r="K199" s="16">
        <v>2626493</v>
      </c>
      <c r="L199" s="17" t="s">
        <v>546</v>
      </c>
      <c r="M199" s="16" t="s">
        <v>41</v>
      </c>
      <c r="N199" s="16" t="s">
        <v>537</v>
      </c>
      <c r="O199" s="28">
        <v>170994195.78</v>
      </c>
      <c r="P199" s="18">
        <f t="shared" si="11"/>
        <v>170.99419578000001</v>
      </c>
      <c r="Q199" s="16" t="str">
        <f t="shared" si="12"/>
        <v>Más de 100 millones</v>
      </c>
      <c r="R199" s="19">
        <v>1311397651.3900001</v>
      </c>
      <c r="S199" s="17" t="s">
        <v>547</v>
      </c>
    </row>
    <row r="200" spans="1:19" ht="75" customHeight="1" x14ac:dyDescent="0.25">
      <c r="A200" s="6">
        <v>198</v>
      </c>
      <c r="B200" s="16" t="s">
        <v>119</v>
      </c>
      <c r="C200" s="16" t="s">
        <v>21</v>
      </c>
      <c r="D200" s="16" t="s">
        <v>56</v>
      </c>
      <c r="E200" s="16" t="s">
        <v>22</v>
      </c>
      <c r="F200" s="16" t="s">
        <v>223</v>
      </c>
      <c r="G200" s="16" t="s">
        <v>548</v>
      </c>
      <c r="H200" s="16" t="s">
        <v>549</v>
      </c>
      <c r="I200" s="16" t="s">
        <v>550</v>
      </c>
      <c r="J200" s="7">
        <f t="shared" si="13"/>
        <v>2615801</v>
      </c>
      <c r="K200" s="16">
        <v>2615801</v>
      </c>
      <c r="L200" s="17" t="s">
        <v>551</v>
      </c>
      <c r="M200" s="16" t="s">
        <v>41</v>
      </c>
      <c r="N200" s="16" t="s">
        <v>552</v>
      </c>
      <c r="O200" s="28">
        <v>11033450.25</v>
      </c>
      <c r="P200" s="18">
        <f t="shared" si="11"/>
        <v>11.03345025</v>
      </c>
      <c r="Q200" s="16" t="str">
        <f t="shared" si="12"/>
        <v>Entre 10 y 30 millones</v>
      </c>
      <c r="R200" s="19">
        <v>1198530213.49</v>
      </c>
      <c r="S200" s="17" t="s">
        <v>64</v>
      </c>
    </row>
    <row r="201" spans="1:19" ht="54.95" customHeight="1" x14ac:dyDescent="0.25">
      <c r="A201" s="6">
        <v>199</v>
      </c>
      <c r="B201" s="16" t="s">
        <v>119</v>
      </c>
      <c r="C201" s="16" t="s">
        <v>21</v>
      </c>
      <c r="D201" s="16" t="s">
        <v>56</v>
      </c>
      <c r="E201" s="16" t="s">
        <v>22</v>
      </c>
      <c r="F201" s="16" t="s">
        <v>223</v>
      </c>
      <c r="G201" s="16" t="s">
        <v>548</v>
      </c>
      <c r="H201" s="16" t="s">
        <v>549</v>
      </c>
      <c r="I201" s="16" t="s">
        <v>550</v>
      </c>
      <c r="J201" s="7">
        <f t="shared" si="13"/>
        <v>2626597</v>
      </c>
      <c r="K201" s="16">
        <v>2626597</v>
      </c>
      <c r="L201" s="17" t="s">
        <v>553</v>
      </c>
      <c r="M201" s="16" t="s">
        <v>41</v>
      </c>
      <c r="N201" s="16" t="s">
        <v>63</v>
      </c>
      <c r="O201" s="28">
        <v>3329537.25</v>
      </c>
      <c r="P201" s="18">
        <f t="shared" si="11"/>
        <v>3.32953725</v>
      </c>
      <c r="Q201" s="16" t="str">
        <f t="shared" si="12"/>
        <v>Entre 3 y 10 millones</v>
      </c>
      <c r="R201" s="19">
        <v>1198530213.49</v>
      </c>
      <c r="S201" s="17" t="s">
        <v>64</v>
      </c>
    </row>
    <row r="202" spans="1:19" ht="54.95" customHeight="1" x14ac:dyDescent="0.25">
      <c r="A202" s="6">
        <v>200</v>
      </c>
      <c r="B202" s="16" t="s">
        <v>119</v>
      </c>
      <c r="C202" s="16" t="s">
        <v>21</v>
      </c>
      <c r="D202" s="16" t="s">
        <v>56</v>
      </c>
      <c r="E202" s="16" t="s">
        <v>22</v>
      </c>
      <c r="F202" s="16" t="s">
        <v>223</v>
      </c>
      <c r="G202" s="16" t="s">
        <v>548</v>
      </c>
      <c r="H202" s="16" t="s">
        <v>554</v>
      </c>
      <c r="I202" s="16" t="s">
        <v>550</v>
      </c>
      <c r="J202" s="7">
        <f t="shared" si="13"/>
        <v>2533451</v>
      </c>
      <c r="K202" s="16">
        <v>2533451</v>
      </c>
      <c r="L202" s="17" t="s">
        <v>555</v>
      </c>
      <c r="M202" s="16" t="s">
        <v>41</v>
      </c>
      <c r="N202" s="16" t="s">
        <v>358</v>
      </c>
      <c r="O202" s="28">
        <v>4659063.45</v>
      </c>
      <c r="P202" s="18">
        <f t="shared" si="11"/>
        <v>4.6590634500000006</v>
      </c>
      <c r="Q202" s="16" t="str">
        <f t="shared" si="12"/>
        <v>Entre 3 y 10 millones</v>
      </c>
      <c r="R202" s="19">
        <v>1198530213.49</v>
      </c>
      <c r="S202" s="17" t="s">
        <v>64</v>
      </c>
    </row>
    <row r="203" spans="1:19" ht="54.95" customHeight="1" x14ac:dyDescent="0.25">
      <c r="A203" s="6">
        <v>201</v>
      </c>
      <c r="B203" s="16" t="s">
        <v>119</v>
      </c>
      <c r="C203" s="16" t="s">
        <v>21</v>
      </c>
      <c r="D203" s="16" t="s">
        <v>56</v>
      </c>
      <c r="E203" s="16" t="s">
        <v>22</v>
      </c>
      <c r="F203" s="16" t="s">
        <v>223</v>
      </c>
      <c r="G203" s="16" t="s">
        <v>548</v>
      </c>
      <c r="H203" s="16" t="s">
        <v>171</v>
      </c>
      <c r="I203" s="16" t="s">
        <v>550</v>
      </c>
      <c r="J203" s="7">
        <f t="shared" si="13"/>
        <v>2604969</v>
      </c>
      <c r="K203" s="16">
        <v>2604969</v>
      </c>
      <c r="L203" s="17" t="s">
        <v>556</v>
      </c>
      <c r="M203" s="16" t="s">
        <v>41</v>
      </c>
      <c r="N203" s="16" t="s">
        <v>63</v>
      </c>
      <c r="O203" s="28">
        <v>2300286.91</v>
      </c>
      <c r="P203" s="18">
        <f t="shared" si="11"/>
        <v>2.3002869100000001</v>
      </c>
      <c r="Q203" s="16" t="str">
        <f t="shared" si="12"/>
        <v>Entre 1 y 3 millones</v>
      </c>
      <c r="R203" s="19">
        <v>1198530213.49</v>
      </c>
      <c r="S203" s="17" t="s">
        <v>64</v>
      </c>
    </row>
    <row r="204" spans="1:19" ht="54.95" customHeight="1" x14ac:dyDescent="0.25">
      <c r="A204" s="6">
        <v>202</v>
      </c>
      <c r="B204" s="16" t="s">
        <v>119</v>
      </c>
      <c r="C204" s="16" t="s">
        <v>45</v>
      </c>
      <c r="D204" s="16" t="s">
        <v>56</v>
      </c>
      <c r="E204" s="16" t="s">
        <v>22</v>
      </c>
      <c r="F204" s="16" t="s">
        <v>223</v>
      </c>
      <c r="G204" s="16" t="s">
        <v>548</v>
      </c>
      <c r="H204" s="16" t="s">
        <v>554</v>
      </c>
      <c r="I204" s="16" t="s">
        <v>550</v>
      </c>
      <c r="J204" s="7">
        <f t="shared" si="13"/>
        <v>2649096</v>
      </c>
      <c r="K204" s="16">
        <v>2649096</v>
      </c>
      <c r="L204" s="17" t="s">
        <v>557</v>
      </c>
      <c r="M204" s="16" t="s">
        <v>26</v>
      </c>
      <c r="N204" s="16" t="s">
        <v>303</v>
      </c>
      <c r="O204" s="28">
        <v>2941724.25</v>
      </c>
      <c r="P204" s="18">
        <f t="shared" si="11"/>
        <v>2.94172425</v>
      </c>
      <c r="Q204" s="16" t="str">
        <f t="shared" si="12"/>
        <v>Entre 1 y 3 millones</v>
      </c>
      <c r="R204" s="19">
        <v>1198530213.49</v>
      </c>
      <c r="S204" s="17" t="s">
        <v>48</v>
      </c>
    </row>
    <row r="205" spans="1:19" ht="54.95" customHeight="1" x14ac:dyDescent="0.25">
      <c r="A205" s="6">
        <v>203</v>
      </c>
      <c r="B205" s="16" t="s">
        <v>119</v>
      </c>
      <c r="C205" s="16" t="s">
        <v>21</v>
      </c>
      <c r="D205" s="16" t="s">
        <v>80</v>
      </c>
      <c r="E205" s="16" t="s">
        <v>22</v>
      </c>
      <c r="F205" s="16" t="s">
        <v>223</v>
      </c>
      <c r="G205" s="16" t="s">
        <v>548</v>
      </c>
      <c r="H205" s="16" t="s">
        <v>549</v>
      </c>
      <c r="I205" s="16" t="s">
        <v>550</v>
      </c>
      <c r="J205" s="7">
        <f t="shared" si="13"/>
        <v>2463709</v>
      </c>
      <c r="K205" s="16">
        <v>2463709</v>
      </c>
      <c r="L205" s="17" t="s">
        <v>558</v>
      </c>
      <c r="M205" s="20" t="s">
        <v>66</v>
      </c>
      <c r="N205" s="16" t="s">
        <v>67</v>
      </c>
      <c r="O205" s="28">
        <v>60930866.329999998</v>
      </c>
      <c r="P205" s="18">
        <f t="shared" si="11"/>
        <v>60.930866330000001</v>
      </c>
      <c r="Q205" s="16" t="str">
        <f t="shared" si="12"/>
        <v>Entre 50 y 100 millones</v>
      </c>
      <c r="R205" s="19">
        <v>1198530213.49</v>
      </c>
      <c r="S205" s="17" t="s">
        <v>85</v>
      </c>
    </row>
    <row r="206" spans="1:19" ht="54.95" customHeight="1" x14ac:dyDescent="0.25">
      <c r="A206" s="6">
        <v>204</v>
      </c>
      <c r="B206" s="16" t="s">
        <v>44</v>
      </c>
      <c r="C206" s="16" t="s">
        <v>21</v>
      </c>
      <c r="D206" s="16" t="s">
        <v>56</v>
      </c>
      <c r="E206" s="16" t="s">
        <v>22</v>
      </c>
      <c r="F206" s="16" t="s">
        <v>284</v>
      </c>
      <c r="G206" s="16" t="s">
        <v>559</v>
      </c>
      <c r="H206" s="16" t="s">
        <v>559</v>
      </c>
      <c r="I206" s="16" t="s">
        <v>287</v>
      </c>
      <c r="J206" s="7">
        <f t="shared" si="13"/>
        <v>2570362</v>
      </c>
      <c r="K206" s="16">
        <v>2570362</v>
      </c>
      <c r="L206" s="17" t="s">
        <v>560</v>
      </c>
      <c r="M206" s="16" t="s">
        <v>26</v>
      </c>
      <c r="N206" s="16" t="s">
        <v>289</v>
      </c>
      <c r="O206" s="28">
        <v>211000000</v>
      </c>
      <c r="P206" s="18">
        <f t="shared" si="11"/>
        <v>211</v>
      </c>
      <c r="Q206" s="16" t="str">
        <f t="shared" si="12"/>
        <v>Más de 100 millones</v>
      </c>
      <c r="R206" s="19">
        <v>1167899704.6300001</v>
      </c>
      <c r="S206" s="17" t="s">
        <v>290</v>
      </c>
    </row>
    <row r="207" spans="1:19" ht="54.95" customHeight="1" x14ac:dyDescent="0.25">
      <c r="A207" s="6">
        <v>205</v>
      </c>
      <c r="B207" s="16" t="s">
        <v>44</v>
      </c>
      <c r="C207" s="16" t="s">
        <v>21</v>
      </c>
      <c r="D207" s="16" t="s">
        <v>56</v>
      </c>
      <c r="E207" s="16" t="s">
        <v>22</v>
      </c>
      <c r="F207" s="16" t="s">
        <v>284</v>
      </c>
      <c r="G207" s="16" t="s">
        <v>561</v>
      </c>
      <c r="H207" s="16" t="s">
        <v>562</v>
      </c>
      <c r="I207" s="16" t="s">
        <v>287</v>
      </c>
      <c r="J207" s="7">
        <f t="shared" si="13"/>
        <v>2569489</v>
      </c>
      <c r="K207" s="16">
        <v>2569489</v>
      </c>
      <c r="L207" s="17" t="s">
        <v>563</v>
      </c>
      <c r="M207" s="16" t="s">
        <v>26</v>
      </c>
      <c r="N207" s="16" t="s">
        <v>289</v>
      </c>
      <c r="O207" s="28">
        <v>224992914.71000001</v>
      </c>
      <c r="P207" s="18">
        <f t="shared" si="11"/>
        <v>224.99291471000001</v>
      </c>
      <c r="Q207" s="16" t="str">
        <f t="shared" si="12"/>
        <v>Más de 100 millones</v>
      </c>
      <c r="R207" s="19">
        <v>1167899704.6300001</v>
      </c>
      <c r="S207" s="17" t="s">
        <v>290</v>
      </c>
    </row>
    <row r="208" spans="1:19" ht="73.5" customHeight="1" x14ac:dyDescent="0.25">
      <c r="A208" s="6">
        <v>206</v>
      </c>
      <c r="B208" s="16" t="s">
        <v>20</v>
      </c>
      <c r="C208" s="16" t="s">
        <v>21</v>
      </c>
      <c r="D208" s="16" t="s">
        <v>20</v>
      </c>
      <c r="E208" s="16" t="s">
        <v>22</v>
      </c>
      <c r="F208" s="16" t="s">
        <v>284</v>
      </c>
      <c r="G208" s="16" t="s">
        <v>564</v>
      </c>
      <c r="H208" s="16" t="s">
        <v>565</v>
      </c>
      <c r="I208" s="16" t="s">
        <v>287</v>
      </c>
      <c r="J208" s="7" t="str">
        <f t="shared" si="13"/>
        <v>IDEA</v>
      </c>
      <c r="K208" s="16" t="s">
        <v>20</v>
      </c>
      <c r="L208" s="21" t="s">
        <v>566</v>
      </c>
      <c r="M208" s="20" t="s">
        <v>567</v>
      </c>
      <c r="N208" s="20" t="s">
        <v>567</v>
      </c>
      <c r="O208" s="28">
        <v>59200617</v>
      </c>
      <c r="P208" s="22">
        <f t="shared" si="11"/>
        <v>59.200617000000001</v>
      </c>
      <c r="Q208" s="16" t="str">
        <f t="shared" si="12"/>
        <v>Entre 50 y 100 millones</v>
      </c>
      <c r="R208" s="19">
        <v>1167899704.6300001</v>
      </c>
      <c r="S208" s="17" t="s">
        <v>332</v>
      </c>
    </row>
    <row r="209" spans="1:19" ht="73.5" customHeight="1" x14ac:dyDescent="0.25">
      <c r="A209" s="6">
        <v>207</v>
      </c>
      <c r="B209" s="16" t="s">
        <v>20</v>
      </c>
      <c r="C209" s="16" t="s">
        <v>21</v>
      </c>
      <c r="D209" s="16" t="s">
        <v>20</v>
      </c>
      <c r="E209" s="16" t="s">
        <v>22</v>
      </c>
      <c r="F209" s="16" t="s">
        <v>284</v>
      </c>
      <c r="G209" s="16" t="s">
        <v>561</v>
      </c>
      <c r="H209" s="16" t="s">
        <v>562</v>
      </c>
      <c r="I209" s="16" t="s">
        <v>287</v>
      </c>
      <c r="J209" s="7" t="str">
        <f t="shared" si="13"/>
        <v>IDEA</v>
      </c>
      <c r="K209" s="20" t="s">
        <v>20</v>
      </c>
      <c r="L209" s="21" t="s">
        <v>568</v>
      </c>
      <c r="M209" s="16" t="s">
        <v>84</v>
      </c>
      <c r="N209" s="16" t="s">
        <v>344</v>
      </c>
      <c r="O209" s="28">
        <v>20245392</v>
      </c>
      <c r="P209" s="22">
        <f t="shared" si="11"/>
        <v>20.245391999999999</v>
      </c>
      <c r="Q209" s="16" t="str">
        <f t="shared" si="12"/>
        <v>Entre 10 y 30 millones</v>
      </c>
      <c r="R209" s="19">
        <v>1167899704.6300001</v>
      </c>
      <c r="S209" s="17" t="s">
        <v>332</v>
      </c>
    </row>
    <row r="210" spans="1:19" ht="54.95" customHeight="1" x14ac:dyDescent="0.25">
      <c r="A210" s="6">
        <v>208</v>
      </c>
      <c r="B210" s="16" t="s">
        <v>44</v>
      </c>
      <c r="C210" s="16" t="s">
        <v>21</v>
      </c>
      <c r="D210" s="16" t="s">
        <v>200</v>
      </c>
      <c r="E210" s="16" t="s">
        <v>22</v>
      </c>
      <c r="F210" s="16" t="s">
        <v>284</v>
      </c>
      <c r="G210" s="16" t="s">
        <v>284</v>
      </c>
      <c r="H210" s="16" t="s">
        <v>569</v>
      </c>
      <c r="I210" s="16" t="s">
        <v>287</v>
      </c>
      <c r="J210" s="7">
        <f t="shared" si="13"/>
        <v>2472344</v>
      </c>
      <c r="K210" s="16">
        <v>2472344</v>
      </c>
      <c r="L210" s="17" t="s">
        <v>570</v>
      </c>
      <c r="M210" s="16" t="s">
        <v>84</v>
      </c>
      <c r="N210" s="16" t="s">
        <v>344</v>
      </c>
      <c r="O210" s="28">
        <v>32185900.52</v>
      </c>
      <c r="P210" s="18">
        <f t="shared" ref="P210:P273" si="14">+O210/1000000</f>
        <v>32.185900519999997</v>
      </c>
      <c r="Q210" s="16" t="str">
        <f t="shared" si="12"/>
        <v>Entre 30 y 50 millones</v>
      </c>
      <c r="R210" s="19">
        <v>1167899704.6300001</v>
      </c>
      <c r="S210" s="17" t="s">
        <v>290</v>
      </c>
    </row>
    <row r="211" spans="1:19" ht="54.95" customHeight="1" x14ac:dyDescent="0.25">
      <c r="A211" s="6">
        <v>209</v>
      </c>
      <c r="B211" s="16" t="s">
        <v>44</v>
      </c>
      <c r="C211" s="16" t="s">
        <v>21</v>
      </c>
      <c r="D211" s="16" t="s">
        <v>56</v>
      </c>
      <c r="E211" s="16" t="s">
        <v>22</v>
      </c>
      <c r="F211" s="16" t="s">
        <v>284</v>
      </c>
      <c r="G211" s="16" t="s">
        <v>564</v>
      </c>
      <c r="H211" s="16" t="s">
        <v>571</v>
      </c>
      <c r="I211" s="16" t="s">
        <v>287</v>
      </c>
      <c r="J211" s="7">
        <f t="shared" si="13"/>
        <v>2658087</v>
      </c>
      <c r="K211" s="16">
        <v>2658087</v>
      </c>
      <c r="L211" s="17" t="s">
        <v>572</v>
      </c>
      <c r="M211" s="16" t="s">
        <v>84</v>
      </c>
      <c r="N211" s="16" t="s">
        <v>573</v>
      </c>
      <c r="O211" s="28">
        <v>51093117.799999997</v>
      </c>
      <c r="P211" s="18">
        <f t="shared" si="14"/>
        <v>51.093117799999995</v>
      </c>
      <c r="Q211" s="16" t="str">
        <f t="shared" si="12"/>
        <v>Entre 50 y 100 millones</v>
      </c>
      <c r="R211" s="19">
        <v>1167899704.6300001</v>
      </c>
      <c r="S211" s="17" t="s">
        <v>290</v>
      </c>
    </row>
    <row r="212" spans="1:19" ht="86.25" customHeight="1" x14ac:dyDescent="0.25">
      <c r="A212" s="6">
        <v>210</v>
      </c>
      <c r="B212" s="16" t="s">
        <v>44</v>
      </c>
      <c r="C212" s="16" t="s">
        <v>21</v>
      </c>
      <c r="D212" s="16" t="s">
        <v>56</v>
      </c>
      <c r="E212" s="16" t="s">
        <v>22</v>
      </c>
      <c r="F212" s="16" t="s">
        <v>284</v>
      </c>
      <c r="G212" s="16" t="s">
        <v>284</v>
      </c>
      <c r="H212" s="16" t="s">
        <v>574</v>
      </c>
      <c r="I212" s="16" t="s">
        <v>287</v>
      </c>
      <c r="J212" s="7">
        <f t="shared" si="13"/>
        <v>2662534</v>
      </c>
      <c r="K212" s="16">
        <v>2662534</v>
      </c>
      <c r="L212" s="17" t="s">
        <v>575</v>
      </c>
      <c r="M212" s="16" t="s">
        <v>84</v>
      </c>
      <c r="N212" s="16" t="s">
        <v>573</v>
      </c>
      <c r="O212" s="28">
        <v>40345056.82</v>
      </c>
      <c r="P212" s="18">
        <f t="shared" si="14"/>
        <v>40.345056820000003</v>
      </c>
      <c r="Q212" s="16" t="str">
        <f t="shared" si="12"/>
        <v>Entre 30 y 50 millones</v>
      </c>
      <c r="R212" s="19">
        <v>1167899704.6300001</v>
      </c>
      <c r="S212" s="17" t="s">
        <v>290</v>
      </c>
    </row>
    <row r="213" spans="1:19" ht="54.95" customHeight="1" x14ac:dyDescent="0.25">
      <c r="A213" s="6">
        <v>211</v>
      </c>
      <c r="B213" s="16" t="s">
        <v>44</v>
      </c>
      <c r="C213" s="16" t="s">
        <v>21</v>
      </c>
      <c r="D213" s="16" t="s">
        <v>56</v>
      </c>
      <c r="E213" s="16" t="s">
        <v>22</v>
      </c>
      <c r="F213" s="16" t="s">
        <v>284</v>
      </c>
      <c r="G213" s="16" t="s">
        <v>284</v>
      </c>
      <c r="H213" s="16" t="s">
        <v>569</v>
      </c>
      <c r="I213" s="16" t="s">
        <v>287</v>
      </c>
      <c r="J213" s="7">
        <f t="shared" si="13"/>
        <v>2472445</v>
      </c>
      <c r="K213" s="16">
        <v>2472445</v>
      </c>
      <c r="L213" s="17" t="s">
        <v>576</v>
      </c>
      <c r="M213" s="16" t="s">
        <v>41</v>
      </c>
      <c r="N213" s="16" t="s">
        <v>170</v>
      </c>
      <c r="O213" s="28">
        <v>47269839.950000003</v>
      </c>
      <c r="P213" s="18">
        <f t="shared" si="14"/>
        <v>47.269839950000005</v>
      </c>
      <c r="Q213" s="16" t="str">
        <f t="shared" si="12"/>
        <v>Entre 30 y 50 millones</v>
      </c>
      <c r="R213" s="19">
        <v>1167899704.6300001</v>
      </c>
      <c r="S213" s="17" t="s">
        <v>290</v>
      </c>
    </row>
    <row r="214" spans="1:19" ht="93.75" customHeight="1" x14ac:dyDescent="0.25">
      <c r="A214" s="6">
        <v>212</v>
      </c>
      <c r="B214" s="16" t="s">
        <v>119</v>
      </c>
      <c r="C214" s="16" t="s">
        <v>21</v>
      </c>
      <c r="D214" s="16" t="s">
        <v>56</v>
      </c>
      <c r="E214" s="16" t="s">
        <v>22</v>
      </c>
      <c r="F214" s="16" t="s">
        <v>404</v>
      </c>
      <c r="G214" s="16" t="s">
        <v>405</v>
      </c>
      <c r="H214" s="16" t="s">
        <v>405</v>
      </c>
      <c r="I214" s="16" t="s">
        <v>533</v>
      </c>
      <c r="J214" s="7">
        <f t="shared" si="13"/>
        <v>2658347</v>
      </c>
      <c r="K214" s="16">
        <v>2658347</v>
      </c>
      <c r="L214" s="17" t="s">
        <v>577</v>
      </c>
      <c r="M214" s="20" t="s">
        <v>578</v>
      </c>
      <c r="N214" s="20" t="s">
        <v>579</v>
      </c>
      <c r="O214" s="28">
        <v>10346309.4</v>
      </c>
      <c r="P214" s="22">
        <f t="shared" si="14"/>
        <v>10.346309400000001</v>
      </c>
      <c r="Q214" s="16" t="str">
        <f t="shared" ref="Q214:Q277" si="15">IF(O214&lt;1000000,"Menos de 1 millón",
IF(O214&lt;=3000000,"Entre 1 y 3 millones",
IF(O214&lt;=10000000,"Entre 3 y 10 millones",
IF(O214&lt;=30000000,"Entre 10 y 30 millones",
IF(O214&lt;=50000000,"Entre 30 y 50 millones",
IF(O214&lt;=100000000,"Entre 50 y 100 millones",
"Más de 100 millones"))))))</f>
        <v>Entre 10 y 30 millones</v>
      </c>
      <c r="R214" s="19">
        <v>960931289.91500199</v>
      </c>
      <c r="S214" s="17" t="s">
        <v>64</v>
      </c>
    </row>
    <row r="215" spans="1:19" ht="54.95" customHeight="1" x14ac:dyDescent="0.25">
      <c r="A215" s="6">
        <v>213</v>
      </c>
      <c r="B215" s="16" t="s">
        <v>119</v>
      </c>
      <c r="C215" s="16" t="s">
        <v>21</v>
      </c>
      <c r="D215" s="16" t="s">
        <v>56</v>
      </c>
      <c r="E215" s="16" t="s">
        <v>22</v>
      </c>
      <c r="F215" s="16" t="s">
        <v>404</v>
      </c>
      <c r="G215" s="16" t="s">
        <v>405</v>
      </c>
      <c r="H215" s="16" t="s">
        <v>405</v>
      </c>
      <c r="I215" s="16" t="s">
        <v>533</v>
      </c>
      <c r="J215" s="7">
        <f t="shared" si="13"/>
        <v>2674805</v>
      </c>
      <c r="K215" s="16">
        <v>2674805</v>
      </c>
      <c r="L215" s="17" t="s">
        <v>580</v>
      </c>
      <c r="M215" s="16" t="s">
        <v>41</v>
      </c>
      <c r="N215" s="20" t="s">
        <v>282</v>
      </c>
      <c r="O215" s="28">
        <v>11978925.949999999</v>
      </c>
      <c r="P215" s="22">
        <f t="shared" si="14"/>
        <v>11.978925949999999</v>
      </c>
      <c r="Q215" s="16" t="str">
        <f t="shared" si="15"/>
        <v>Entre 10 y 30 millones</v>
      </c>
      <c r="R215" s="19">
        <v>960931289.91500199</v>
      </c>
      <c r="S215" s="17" t="s">
        <v>64</v>
      </c>
    </row>
    <row r="216" spans="1:19" ht="54.95" customHeight="1" x14ac:dyDescent="0.25">
      <c r="A216" s="6">
        <v>214</v>
      </c>
      <c r="B216" s="16" t="s">
        <v>119</v>
      </c>
      <c r="C216" s="16" t="s">
        <v>21</v>
      </c>
      <c r="D216" s="16" t="s">
        <v>56</v>
      </c>
      <c r="E216" s="16" t="s">
        <v>22</v>
      </c>
      <c r="F216" s="16" t="s">
        <v>404</v>
      </c>
      <c r="G216" s="16" t="s">
        <v>405</v>
      </c>
      <c r="H216" s="16" t="s">
        <v>405</v>
      </c>
      <c r="I216" s="16" t="s">
        <v>533</v>
      </c>
      <c r="J216" s="7">
        <f t="shared" si="13"/>
        <v>2669595</v>
      </c>
      <c r="K216" s="16">
        <v>2669595</v>
      </c>
      <c r="L216" s="21" t="s">
        <v>581</v>
      </c>
      <c r="M216" s="16" t="s">
        <v>41</v>
      </c>
      <c r="N216" s="20" t="s">
        <v>282</v>
      </c>
      <c r="O216" s="28">
        <v>7787315.4699999997</v>
      </c>
      <c r="P216" s="22">
        <f t="shared" si="14"/>
        <v>7.7873154699999994</v>
      </c>
      <c r="Q216" s="16" t="str">
        <f t="shared" si="15"/>
        <v>Entre 3 y 10 millones</v>
      </c>
      <c r="R216" s="19">
        <v>960931289.91500199</v>
      </c>
      <c r="S216" s="17" t="s">
        <v>64</v>
      </c>
    </row>
    <row r="217" spans="1:19" ht="54.95" customHeight="1" x14ac:dyDescent="0.25">
      <c r="A217" s="6">
        <v>215</v>
      </c>
      <c r="B217" s="16" t="s">
        <v>119</v>
      </c>
      <c r="C217" s="16" t="s">
        <v>21</v>
      </c>
      <c r="D217" s="16" t="s">
        <v>80</v>
      </c>
      <c r="E217" s="16" t="s">
        <v>37</v>
      </c>
      <c r="F217" s="16" t="s">
        <v>582</v>
      </c>
      <c r="G217" s="16" t="s">
        <v>582</v>
      </c>
      <c r="H217" s="16" t="s">
        <v>582</v>
      </c>
      <c r="I217" s="16" t="s">
        <v>583</v>
      </c>
      <c r="J217" s="7">
        <f t="shared" si="13"/>
        <v>2569509</v>
      </c>
      <c r="K217" s="16">
        <v>2569509</v>
      </c>
      <c r="L217" s="17" t="s">
        <v>584</v>
      </c>
      <c r="M217" s="16" t="s">
        <v>41</v>
      </c>
      <c r="N217" s="16" t="s">
        <v>585</v>
      </c>
      <c r="O217" s="28">
        <v>5906380.4699999997</v>
      </c>
      <c r="P217" s="18">
        <f t="shared" si="14"/>
        <v>5.9063804699999993</v>
      </c>
      <c r="Q217" s="16" t="str">
        <f t="shared" si="15"/>
        <v>Entre 3 y 10 millones</v>
      </c>
      <c r="R217" s="19">
        <v>21388527.190000001</v>
      </c>
      <c r="S217" s="17" t="s">
        <v>85</v>
      </c>
    </row>
    <row r="218" spans="1:19" ht="54.95" customHeight="1" x14ac:dyDescent="0.25">
      <c r="A218" s="6">
        <v>216</v>
      </c>
      <c r="B218" s="16" t="s">
        <v>44</v>
      </c>
      <c r="C218" s="16" t="s">
        <v>21</v>
      </c>
      <c r="D218" s="16" t="s">
        <v>80</v>
      </c>
      <c r="E218" s="16" t="s">
        <v>28</v>
      </c>
      <c r="F218" s="16" t="s">
        <v>143</v>
      </c>
      <c r="G218" s="16" t="s">
        <v>316</v>
      </c>
      <c r="H218" s="16" t="s">
        <v>586</v>
      </c>
      <c r="I218" s="16" t="s">
        <v>587</v>
      </c>
      <c r="J218" s="7">
        <f t="shared" si="13"/>
        <v>2163278</v>
      </c>
      <c r="K218" s="16">
        <v>2163278</v>
      </c>
      <c r="L218" s="17" t="s">
        <v>588</v>
      </c>
      <c r="M218" s="16" t="s">
        <v>41</v>
      </c>
      <c r="N218" s="16" t="s">
        <v>589</v>
      </c>
      <c r="O218" s="28">
        <v>10103293</v>
      </c>
      <c r="P218" s="18">
        <f t="shared" si="14"/>
        <v>10.103293000000001</v>
      </c>
      <c r="Q218" s="16" t="str">
        <f t="shared" si="15"/>
        <v>Entre 10 y 30 millones</v>
      </c>
      <c r="R218" s="19" t="s">
        <v>34</v>
      </c>
      <c r="S218" s="17" t="s">
        <v>85</v>
      </c>
    </row>
    <row r="219" spans="1:19" ht="82.5" customHeight="1" x14ac:dyDescent="0.25">
      <c r="A219" s="6">
        <v>217</v>
      </c>
      <c r="B219" s="16" t="s">
        <v>20</v>
      </c>
      <c r="C219" s="16" t="s">
        <v>21</v>
      </c>
      <c r="D219" s="16" t="s">
        <v>20</v>
      </c>
      <c r="E219" s="16" t="s">
        <v>28</v>
      </c>
      <c r="F219" s="16" t="s">
        <v>29</v>
      </c>
      <c r="G219" s="16" t="s">
        <v>29</v>
      </c>
      <c r="H219" s="16" t="s">
        <v>35</v>
      </c>
      <c r="I219" s="16" t="s">
        <v>587</v>
      </c>
      <c r="J219" s="7" t="str">
        <f t="shared" si="13"/>
        <v>IDEA</v>
      </c>
      <c r="K219" s="16" t="s">
        <v>20</v>
      </c>
      <c r="L219" s="17" t="s">
        <v>590</v>
      </c>
      <c r="M219" s="16" t="s">
        <v>41</v>
      </c>
      <c r="N219" s="16" t="s">
        <v>589</v>
      </c>
      <c r="O219" s="28">
        <v>3260259.12</v>
      </c>
      <c r="P219" s="18">
        <f t="shared" si="14"/>
        <v>3.2602591200000002</v>
      </c>
      <c r="Q219" s="16" t="str">
        <f t="shared" si="15"/>
        <v>Entre 3 y 10 millones</v>
      </c>
      <c r="R219" s="19" t="s">
        <v>34</v>
      </c>
      <c r="S219" s="17" t="s">
        <v>332</v>
      </c>
    </row>
    <row r="220" spans="1:19" ht="82.5" customHeight="1" x14ac:dyDescent="0.25">
      <c r="A220" s="6">
        <v>218</v>
      </c>
      <c r="B220" s="16" t="s">
        <v>20</v>
      </c>
      <c r="C220" s="16" t="s">
        <v>21</v>
      </c>
      <c r="D220" s="16" t="s">
        <v>20</v>
      </c>
      <c r="E220" s="16" t="s">
        <v>28</v>
      </c>
      <c r="F220" s="16" t="s">
        <v>29</v>
      </c>
      <c r="G220" s="16" t="s">
        <v>29</v>
      </c>
      <c r="H220" s="16" t="s">
        <v>591</v>
      </c>
      <c r="I220" s="16" t="s">
        <v>587</v>
      </c>
      <c r="J220" s="7" t="str">
        <f t="shared" si="13"/>
        <v>IDEA</v>
      </c>
      <c r="K220" s="16" t="s">
        <v>20</v>
      </c>
      <c r="L220" s="17" t="s">
        <v>592</v>
      </c>
      <c r="M220" s="16" t="s">
        <v>41</v>
      </c>
      <c r="N220" s="16" t="s">
        <v>589</v>
      </c>
      <c r="O220" s="28">
        <v>41740345.289999999</v>
      </c>
      <c r="P220" s="18">
        <f t="shared" si="14"/>
        <v>41.74034529</v>
      </c>
      <c r="Q220" s="16" t="str">
        <f t="shared" si="15"/>
        <v>Entre 30 y 50 millones</v>
      </c>
      <c r="R220" s="19" t="s">
        <v>34</v>
      </c>
      <c r="S220" s="17" t="s">
        <v>332</v>
      </c>
    </row>
    <row r="221" spans="1:19" ht="54.95" customHeight="1" x14ac:dyDescent="0.25">
      <c r="A221" s="6">
        <v>219</v>
      </c>
      <c r="B221" s="16" t="s">
        <v>44</v>
      </c>
      <c r="C221" s="16" t="s">
        <v>21</v>
      </c>
      <c r="D221" s="16" t="s">
        <v>56</v>
      </c>
      <c r="E221" s="16" t="s">
        <v>28</v>
      </c>
      <c r="F221" s="16" t="s">
        <v>95</v>
      </c>
      <c r="G221" s="16" t="s">
        <v>95</v>
      </c>
      <c r="H221" s="16" t="s">
        <v>593</v>
      </c>
      <c r="I221" s="16" t="s">
        <v>587</v>
      </c>
      <c r="J221" s="7">
        <f t="shared" si="13"/>
        <v>2611448</v>
      </c>
      <c r="K221" s="16">
        <v>2611448</v>
      </c>
      <c r="L221" s="17" t="s">
        <v>594</v>
      </c>
      <c r="M221" s="16" t="s">
        <v>41</v>
      </c>
      <c r="N221" s="16" t="s">
        <v>589</v>
      </c>
      <c r="O221" s="28">
        <v>47521479.960000001</v>
      </c>
      <c r="P221" s="18">
        <f t="shared" si="14"/>
        <v>47.521479960000001</v>
      </c>
      <c r="Q221" s="16" t="str">
        <f t="shared" si="15"/>
        <v>Entre 30 y 50 millones</v>
      </c>
      <c r="R221" s="19" t="s">
        <v>34</v>
      </c>
      <c r="S221" s="17" t="s">
        <v>64</v>
      </c>
    </row>
    <row r="222" spans="1:19" ht="81" customHeight="1" x14ac:dyDescent="0.25">
      <c r="A222" s="6">
        <v>220</v>
      </c>
      <c r="B222" s="16" t="s">
        <v>44</v>
      </c>
      <c r="C222" s="16" t="s">
        <v>45</v>
      </c>
      <c r="D222" s="16" t="s">
        <v>46</v>
      </c>
      <c r="E222" s="16" t="s">
        <v>28</v>
      </c>
      <c r="F222" s="16" t="s">
        <v>160</v>
      </c>
      <c r="G222" s="16" t="s">
        <v>160</v>
      </c>
      <c r="H222" s="16" t="s">
        <v>160</v>
      </c>
      <c r="I222" s="16" t="s">
        <v>587</v>
      </c>
      <c r="J222" s="7" t="str">
        <f t="shared" si="13"/>
        <v>IDEA</v>
      </c>
      <c r="K222" s="16" t="s">
        <v>20</v>
      </c>
      <c r="L222" s="17" t="s">
        <v>595</v>
      </c>
      <c r="M222" s="16" t="s">
        <v>41</v>
      </c>
      <c r="N222" s="16" t="s">
        <v>63</v>
      </c>
      <c r="O222" s="28">
        <v>885641</v>
      </c>
      <c r="P222" s="18">
        <f t="shared" si="14"/>
        <v>0.88564100000000001</v>
      </c>
      <c r="Q222" s="16" t="str">
        <f t="shared" si="15"/>
        <v>Menos de 1 millón</v>
      </c>
      <c r="R222" s="19" t="s">
        <v>34</v>
      </c>
      <c r="S222" s="17" t="s">
        <v>48</v>
      </c>
    </row>
    <row r="223" spans="1:19" ht="81" customHeight="1" x14ac:dyDescent="0.25">
      <c r="A223" s="6">
        <v>221</v>
      </c>
      <c r="B223" s="16" t="s">
        <v>44</v>
      </c>
      <c r="C223" s="16" t="s">
        <v>45</v>
      </c>
      <c r="D223" s="16" t="s">
        <v>46</v>
      </c>
      <c r="E223" s="16" t="s">
        <v>28</v>
      </c>
      <c r="F223" s="16" t="s">
        <v>223</v>
      </c>
      <c r="G223" s="16" t="s">
        <v>548</v>
      </c>
      <c r="H223" s="16" t="s">
        <v>549</v>
      </c>
      <c r="I223" s="16" t="s">
        <v>587</v>
      </c>
      <c r="J223" s="7" t="str">
        <f t="shared" si="13"/>
        <v>IDEA</v>
      </c>
      <c r="K223" s="16" t="s">
        <v>20</v>
      </c>
      <c r="L223" s="17" t="s">
        <v>596</v>
      </c>
      <c r="M223" s="16" t="s">
        <v>41</v>
      </c>
      <c r="N223" s="16" t="s">
        <v>63</v>
      </c>
      <c r="O223" s="28">
        <v>901356</v>
      </c>
      <c r="P223" s="18">
        <f t="shared" si="14"/>
        <v>0.90135600000000005</v>
      </c>
      <c r="Q223" s="16" t="str">
        <f t="shared" si="15"/>
        <v>Menos de 1 millón</v>
      </c>
      <c r="R223" s="19" t="s">
        <v>34</v>
      </c>
      <c r="S223" s="17" t="s">
        <v>48</v>
      </c>
    </row>
    <row r="224" spans="1:19" ht="81" customHeight="1" x14ac:dyDescent="0.25">
      <c r="A224" s="6">
        <v>222</v>
      </c>
      <c r="B224" s="16" t="s">
        <v>44</v>
      </c>
      <c r="C224" s="16" t="s">
        <v>45</v>
      </c>
      <c r="D224" s="16" t="s">
        <v>46</v>
      </c>
      <c r="E224" s="16" t="s">
        <v>28</v>
      </c>
      <c r="F224" s="16" t="s">
        <v>99</v>
      </c>
      <c r="G224" s="16" t="s">
        <v>99</v>
      </c>
      <c r="H224" s="16" t="s">
        <v>99</v>
      </c>
      <c r="I224" s="16" t="s">
        <v>587</v>
      </c>
      <c r="J224" s="7" t="str">
        <f t="shared" si="13"/>
        <v>IDEA</v>
      </c>
      <c r="K224" s="16" t="s">
        <v>20</v>
      </c>
      <c r="L224" s="17" t="s">
        <v>597</v>
      </c>
      <c r="M224" s="16" t="s">
        <v>41</v>
      </c>
      <c r="N224" s="16" t="s">
        <v>63</v>
      </c>
      <c r="O224" s="28">
        <v>836754</v>
      </c>
      <c r="P224" s="18">
        <f t="shared" si="14"/>
        <v>0.836754</v>
      </c>
      <c r="Q224" s="16" t="str">
        <f t="shared" si="15"/>
        <v>Menos de 1 millón</v>
      </c>
      <c r="R224" s="19" t="s">
        <v>34</v>
      </c>
      <c r="S224" s="17" t="s">
        <v>48</v>
      </c>
    </row>
    <row r="225" spans="1:19" ht="81" customHeight="1" x14ac:dyDescent="0.25">
      <c r="A225" s="6">
        <v>223</v>
      </c>
      <c r="B225" s="16" t="s">
        <v>44</v>
      </c>
      <c r="C225" s="16" t="s">
        <v>45</v>
      </c>
      <c r="D225" s="16" t="s">
        <v>46</v>
      </c>
      <c r="E225" s="16" t="s">
        <v>28</v>
      </c>
      <c r="F225" s="16" t="s">
        <v>104</v>
      </c>
      <c r="G225" s="16" t="s">
        <v>232</v>
      </c>
      <c r="H225" s="16" t="s">
        <v>233</v>
      </c>
      <c r="I225" s="16" t="s">
        <v>587</v>
      </c>
      <c r="J225" s="7" t="str">
        <f t="shared" si="13"/>
        <v>IDEA</v>
      </c>
      <c r="K225" s="16" t="s">
        <v>20</v>
      </c>
      <c r="L225" s="17" t="s">
        <v>598</v>
      </c>
      <c r="M225" s="16" t="s">
        <v>41</v>
      </c>
      <c r="N225" s="16" t="s">
        <v>63</v>
      </c>
      <c r="O225" s="28">
        <v>924957</v>
      </c>
      <c r="P225" s="18">
        <f t="shared" si="14"/>
        <v>0.92495700000000003</v>
      </c>
      <c r="Q225" s="16" t="str">
        <f t="shared" si="15"/>
        <v>Menos de 1 millón</v>
      </c>
      <c r="R225" s="19" t="s">
        <v>34</v>
      </c>
      <c r="S225" s="17" t="s">
        <v>48</v>
      </c>
    </row>
    <row r="226" spans="1:19" ht="78.75" customHeight="1" x14ac:dyDescent="0.25">
      <c r="A226" s="6">
        <v>224</v>
      </c>
      <c r="B226" s="16" t="s">
        <v>44</v>
      </c>
      <c r="C226" s="16" t="s">
        <v>45</v>
      </c>
      <c r="D226" s="16" t="s">
        <v>46</v>
      </c>
      <c r="E226" s="16" t="s">
        <v>28</v>
      </c>
      <c r="F226" s="16" t="s">
        <v>86</v>
      </c>
      <c r="G226" s="25" t="s">
        <v>150</v>
      </c>
      <c r="H226" s="16" t="s">
        <v>599</v>
      </c>
      <c r="I226" s="16" t="s">
        <v>587</v>
      </c>
      <c r="J226" s="7" t="str">
        <f t="shared" si="13"/>
        <v>IDEA</v>
      </c>
      <c r="K226" s="16" t="s">
        <v>20</v>
      </c>
      <c r="L226" s="17" t="s">
        <v>600</v>
      </c>
      <c r="M226" s="16" t="s">
        <v>41</v>
      </c>
      <c r="N226" s="16" t="s">
        <v>601</v>
      </c>
      <c r="O226" s="28">
        <v>4270641</v>
      </c>
      <c r="P226" s="18">
        <f t="shared" si="14"/>
        <v>4.2706410000000004</v>
      </c>
      <c r="Q226" s="16" t="str">
        <f t="shared" si="15"/>
        <v>Entre 3 y 10 millones</v>
      </c>
      <c r="R226" s="19" t="s">
        <v>34</v>
      </c>
      <c r="S226" s="17" t="s">
        <v>48</v>
      </c>
    </row>
    <row r="227" spans="1:19" ht="54.95" customHeight="1" x14ac:dyDescent="0.25">
      <c r="A227" s="6">
        <v>225</v>
      </c>
      <c r="B227" s="20" t="s">
        <v>176</v>
      </c>
      <c r="C227" s="16" t="s">
        <v>21</v>
      </c>
      <c r="D227" s="16" t="s">
        <v>56</v>
      </c>
      <c r="E227" s="16" t="s">
        <v>22</v>
      </c>
      <c r="F227" s="16" t="s">
        <v>404</v>
      </c>
      <c r="G227" s="16" t="s">
        <v>405</v>
      </c>
      <c r="H227" s="16" t="s">
        <v>532</v>
      </c>
      <c r="I227" s="16" t="s">
        <v>533</v>
      </c>
      <c r="J227" s="9">
        <f t="shared" si="13"/>
        <v>2623002</v>
      </c>
      <c r="K227" s="16">
        <v>2623002</v>
      </c>
      <c r="L227" s="42" t="s">
        <v>602</v>
      </c>
      <c r="M227" s="16" t="s">
        <v>41</v>
      </c>
      <c r="N227" s="20" t="s">
        <v>603</v>
      </c>
      <c r="O227" s="22">
        <v>58179968</v>
      </c>
      <c r="P227" s="18">
        <f t="shared" si="14"/>
        <v>58.179968000000002</v>
      </c>
      <c r="Q227" s="16" t="str">
        <f t="shared" si="15"/>
        <v>Entre 50 y 100 millones</v>
      </c>
      <c r="R227" s="19">
        <v>960931289.91500199</v>
      </c>
      <c r="S227" s="17" t="s">
        <v>64</v>
      </c>
    </row>
    <row r="228" spans="1:19" ht="85.5" customHeight="1" x14ac:dyDescent="0.25">
      <c r="A228" s="6">
        <v>226</v>
      </c>
      <c r="B228" s="16" t="s">
        <v>55</v>
      </c>
      <c r="C228" s="16" t="s">
        <v>21</v>
      </c>
      <c r="D228" s="16" t="s">
        <v>56</v>
      </c>
      <c r="E228" s="16" t="s">
        <v>57</v>
      </c>
      <c r="F228" s="16" t="s">
        <v>160</v>
      </c>
      <c r="G228" s="16" t="s">
        <v>188</v>
      </c>
      <c r="H228" s="16" t="s">
        <v>189</v>
      </c>
      <c r="I228" s="16" t="s">
        <v>604</v>
      </c>
      <c r="J228" s="7">
        <f t="shared" si="13"/>
        <v>2651755</v>
      </c>
      <c r="K228" s="16">
        <v>2651755</v>
      </c>
      <c r="L228" s="17" t="s">
        <v>605</v>
      </c>
      <c r="M228" s="16" t="s">
        <v>122</v>
      </c>
      <c r="N228" s="16" t="s">
        <v>123</v>
      </c>
      <c r="O228" s="28">
        <v>9263712.7799999993</v>
      </c>
      <c r="P228" s="18">
        <f t="shared" si="14"/>
        <v>9.2637127799999988</v>
      </c>
      <c r="Q228" s="16" t="str">
        <f t="shared" si="15"/>
        <v>Entre 3 y 10 millones</v>
      </c>
      <c r="R228" s="19">
        <v>33011378.190000001</v>
      </c>
      <c r="S228" s="17" t="s">
        <v>64</v>
      </c>
    </row>
    <row r="229" spans="1:19" ht="54.95" customHeight="1" x14ac:dyDescent="0.25">
      <c r="A229" s="6">
        <v>227</v>
      </c>
      <c r="B229" s="16" t="s">
        <v>55</v>
      </c>
      <c r="C229" s="16" t="s">
        <v>21</v>
      </c>
      <c r="D229" s="16" t="s">
        <v>56</v>
      </c>
      <c r="E229" s="16" t="s">
        <v>57</v>
      </c>
      <c r="F229" s="16" t="s">
        <v>160</v>
      </c>
      <c r="G229" s="16" t="s">
        <v>188</v>
      </c>
      <c r="H229" s="16" t="s">
        <v>189</v>
      </c>
      <c r="I229" s="16" t="s">
        <v>604</v>
      </c>
      <c r="J229" s="7">
        <f t="shared" si="13"/>
        <v>2651748</v>
      </c>
      <c r="K229" s="16">
        <v>2651748</v>
      </c>
      <c r="L229" s="17" t="s">
        <v>606</v>
      </c>
      <c r="M229" s="16" t="s">
        <v>84</v>
      </c>
      <c r="N229" s="16" t="s">
        <v>426</v>
      </c>
      <c r="O229" s="28">
        <v>4445310.24</v>
      </c>
      <c r="P229" s="18">
        <f t="shared" si="14"/>
        <v>4.4453102400000004</v>
      </c>
      <c r="Q229" s="16" t="str">
        <f t="shared" si="15"/>
        <v>Entre 3 y 10 millones</v>
      </c>
      <c r="R229" s="19">
        <v>33011378.190000001</v>
      </c>
      <c r="S229" s="17" t="s">
        <v>64</v>
      </c>
    </row>
    <row r="230" spans="1:19" ht="54.95" customHeight="1" x14ac:dyDescent="0.25">
      <c r="A230" s="6">
        <v>228</v>
      </c>
      <c r="B230" s="16" t="s">
        <v>44</v>
      </c>
      <c r="C230" s="16" t="s">
        <v>21</v>
      </c>
      <c r="D230" s="16" t="s">
        <v>80</v>
      </c>
      <c r="E230" s="16" t="s">
        <v>28</v>
      </c>
      <c r="F230" s="16" t="s">
        <v>29</v>
      </c>
      <c r="G230" s="16" t="s">
        <v>29</v>
      </c>
      <c r="H230" s="16" t="s">
        <v>607</v>
      </c>
      <c r="I230" s="16" t="s">
        <v>608</v>
      </c>
      <c r="J230" s="7">
        <f t="shared" si="13"/>
        <v>2293177</v>
      </c>
      <c r="K230" s="16">
        <v>2293177</v>
      </c>
      <c r="L230" s="17" t="s">
        <v>609</v>
      </c>
      <c r="M230" s="20" t="s">
        <v>66</v>
      </c>
      <c r="N230" s="16" t="s">
        <v>610</v>
      </c>
      <c r="O230" s="28">
        <v>91626237.5</v>
      </c>
      <c r="P230" s="18">
        <f t="shared" si="14"/>
        <v>91.626237500000002</v>
      </c>
      <c r="Q230" s="16" t="str">
        <f t="shared" si="15"/>
        <v>Entre 50 y 100 millones</v>
      </c>
      <c r="R230" s="19" t="s">
        <v>34</v>
      </c>
      <c r="S230" s="17" t="s">
        <v>85</v>
      </c>
    </row>
    <row r="231" spans="1:19" ht="79.5" customHeight="1" x14ac:dyDescent="0.25">
      <c r="A231" s="6">
        <v>229</v>
      </c>
      <c r="B231" s="16" t="s">
        <v>20</v>
      </c>
      <c r="C231" s="16" t="s">
        <v>21</v>
      </c>
      <c r="D231" s="16" t="s">
        <v>20</v>
      </c>
      <c r="E231" s="16" t="s">
        <v>114</v>
      </c>
      <c r="F231" s="16" t="s">
        <v>91</v>
      </c>
      <c r="G231" s="16" t="s">
        <v>611</v>
      </c>
      <c r="H231" s="16" t="s">
        <v>612</v>
      </c>
      <c r="I231" s="16" t="s">
        <v>613</v>
      </c>
      <c r="J231" s="7" t="str">
        <f t="shared" si="13"/>
        <v>IDEA</v>
      </c>
      <c r="K231" s="16" t="s">
        <v>20</v>
      </c>
      <c r="L231" s="17" t="s">
        <v>614</v>
      </c>
      <c r="M231" s="16" t="s">
        <v>122</v>
      </c>
      <c r="N231" s="16" t="s">
        <v>387</v>
      </c>
      <c r="O231" s="28">
        <v>500000</v>
      </c>
      <c r="P231" s="18">
        <f t="shared" si="14"/>
        <v>0.5</v>
      </c>
      <c r="Q231" s="16" t="str">
        <f t="shared" si="15"/>
        <v>Menos de 1 millón</v>
      </c>
      <c r="R231" s="19">
        <v>2382798.36</v>
      </c>
      <c r="S231" s="17" t="s">
        <v>332</v>
      </c>
    </row>
    <row r="232" spans="1:19" ht="79.5" customHeight="1" x14ac:dyDescent="0.25">
      <c r="A232" s="6">
        <v>230</v>
      </c>
      <c r="B232" s="16" t="s">
        <v>20</v>
      </c>
      <c r="C232" s="16" t="s">
        <v>21</v>
      </c>
      <c r="D232" s="16" t="s">
        <v>20</v>
      </c>
      <c r="E232" s="16" t="s">
        <v>114</v>
      </c>
      <c r="F232" s="16" t="s">
        <v>91</v>
      </c>
      <c r="G232" s="16" t="s">
        <v>611</v>
      </c>
      <c r="H232" s="16" t="s">
        <v>612</v>
      </c>
      <c r="I232" s="16" t="s">
        <v>613</v>
      </c>
      <c r="J232" s="7" t="str">
        <f t="shared" si="13"/>
        <v>IDEA</v>
      </c>
      <c r="K232" s="16" t="s">
        <v>20</v>
      </c>
      <c r="L232" s="17" t="s">
        <v>615</v>
      </c>
      <c r="M232" s="16" t="s">
        <v>122</v>
      </c>
      <c r="N232" s="16" t="s">
        <v>387</v>
      </c>
      <c r="O232" s="28">
        <v>500000</v>
      </c>
      <c r="P232" s="18">
        <f t="shared" si="14"/>
        <v>0.5</v>
      </c>
      <c r="Q232" s="16" t="str">
        <f t="shared" si="15"/>
        <v>Menos de 1 millón</v>
      </c>
      <c r="R232" s="19">
        <v>2382798.36</v>
      </c>
      <c r="S232" s="17" t="s">
        <v>332</v>
      </c>
    </row>
    <row r="233" spans="1:19" ht="79.5" customHeight="1" x14ac:dyDescent="0.25">
      <c r="A233" s="6">
        <v>231</v>
      </c>
      <c r="B233" s="16" t="s">
        <v>20</v>
      </c>
      <c r="C233" s="16" t="s">
        <v>21</v>
      </c>
      <c r="D233" s="16" t="s">
        <v>20</v>
      </c>
      <c r="E233" s="16" t="s">
        <v>114</v>
      </c>
      <c r="F233" s="16" t="s">
        <v>91</v>
      </c>
      <c r="G233" s="16" t="s">
        <v>611</v>
      </c>
      <c r="H233" s="16" t="s">
        <v>612</v>
      </c>
      <c r="I233" s="16" t="s">
        <v>613</v>
      </c>
      <c r="J233" s="7" t="str">
        <f t="shared" si="13"/>
        <v>IDEA</v>
      </c>
      <c r="K233" s="16" t="s">
        <v>20</v>
      </c>
      <c r="L233" s="17" t="s">
        <v>616</v>
      </c>
      <c r="M233" s="16" t="s">
        <v>122</v>
      </c>
      <c r="N233" s="16" t="s">
        <v>387</v>
      </c>
      <c r="O233" s="28">
        <v>500000</v>
      </c>
      <c r="P233" s="18">
        <f t="shared" si="14"/>
        <v>0.5</v>
      </c>
      <c r="Q233" s="16" t="str">
        <f t="shared" si="15"/>
        <v>Menos de 1 millón</v>
      </c>
      <c r="R233" s="19">
        <v>2382798.36</v>
      </c>
      <c r="S233" s="17" t="s">
        <v>332</v>
      </c>
    </row>
    <row r="234" spans="1:19" ht="78.75" customHeight="1" x14ac:dyDescent="0.25">
      <c r="A234" s="6">
        <v>232</v>
      </c>
      <c r="B234" s="16" t="s">
        <v>44</v>
      </c>
      <c r="C234" s="31" t="s">
        <v>21</v>
      </c>
      <c r="D234" s="16" t="s">
        <v>200</v>
      </c>
      <c r="E234" s="16" t="s">
        <v>114</v>
      </c>
      <c r="F234" s="31" t="s">
        <v>86</v>
      </c>
      <c r="G234" s="25" t="s">
        <v>150</v>
      </c>
      <c r="H234" s="31" t="s">
        <v>617</v>
      </c>
      <c r="I234" s="16" t="s">
        <v>618</v>
      </c>
      <c r="J234" s="9" t="str">
        <f t="shared" si="13"/>
        <v>IDEA</v>
      </c>
      <c r="K234" s="16" t="s">
        <v>20</v>
      </c>
      <c r="L234" s="17" t="s">
        <v>619</v>
      </c>
      <c r="M234" s="16" t="s">
        <v>33</v>
      </c>
      <c r="N234" s="31" t="s">
        <v>196</v>
      </c>
      <c r="O234" s="18">
        <v>15000000</v>
      </c>
      <c r="P234" s="18">
        <f t="shared" si="14"/>
        <v>15</v>
      </c>
      <c r="Q234" s="16" t="str">
        <f t="shared" si="15"/>
        <v>Entre 10 y 30 millones</v>
      </c>
      <c r="R234" s="19">
        <v>494463699.41999996</v>
      </c>
      <c r="S234" s="17" t="s">
        <v>64</v>
      </c>
    </row>
    <row r="235" spans="1:19" ht="64.5" customHeight="1" x14ac:dyDescent="0.25">
      <c r="A235" s="6">
        <v>233</v>
      </c>
      <c r="B235" s="16" t="s">
        <v>44</v>
      </c>
      <c r="C235" s="16" t="s">
        <v>21</v>
      </c>
      <c r="D235" s="16" t="s">
        <v>620</v>
      </c>
      <c r="E235" s="16" t="s">
        <v>114</v>
      </c>
      <c r="F235" s="16" t="s">
        <v>86</v>
      </c>
      <c r="G235" s="25" t="s">
        <v>150</v>
      </c>
      <c r="H235" s="31" t="s">
        <v>617</v>
      </c>
      <c r="I235" s="16" t="s">
        <v>618</v>
      </c>
      <c r="J235" s="9">
        <f t="shared" si="13"/>
        <v>2637994</v>
      </c>
      <c r="K235" s="16">
        <v>2637994</v>
      </c>
      <c r="L235" s="17" t="s">
        <v>621</v>
      </c>
      <c r="M235" s="31" t="s">
        <v>227</v>
      </c>
      <c r="N235" s="31" t="s">
        <v>622</v>
      </c>
      <c r="O235" s="18">
        <v>1869946.54</v>
      </c>
      <c r="P235" s="18">
        <f t="shared" si="14"/>
        <v>1.8699465399999999</v>
      </c>
      <c r="Q235" s="16" t="str">
        <f t="shared" si="15"/>
        <v>Entre 1 y 3 millones</v>
      </c>
      <c r="R235" s="19">
        <v>494463699.41999996</v>
      </c>
      <c r="S235" s="17" t="s">
        <v>64</v>
      </c>
    </row>
    <row r="236" spans="1:19" ht="54.95" customHeight="1" x14ac:dyDescent="0.25">
      <c r="A236" s="6">
        <v>234</v>
      </c>
      <c r="B236" s="16" t="s">
        <v>55</v>
      </c>
      <c r="C236" s="16" t="s">
        <v>21</v>
      </c>
      <c r="D236" s="16" t="s">
        <v>80</v>
      </c>
      <c r="E236" s="16" t="s">
        <v>114</v>
      </c>
      <c r="F236" s="16" t="s">
        <v>86</v>
      </c>
      <c r="G236" s="25" t="s">
        <v>150</v>
      </c>
      <c r="H236" s="31" t="s">
        <v>617</v>
      </c>
      <c r="I236" s="16" t="s">
        <v>618</v>
      </c>
      <c r="J236" s="9">
        <f t="shared" si="13"/>
        <v>2556420</v>
      </c>
      <c r="K236" s="16">
        <v>2556420</v>
      </c>
      <c r="L236" s="17" t="s">
        <v>623</v>
      </c>
      <c r="M236" s="16" t="s">
        <v>41</v>
      </c>
      <c r="N236" s="31" t="s">
        <v>552</v>
      </c>
      <c r="O236" s="18">
        <v>41221858.590000004</v>
      </c>
      <c r="P236" s="18">
        <f t="shared" si="14"/>
        <v>41.221858590000004</v>
      </c>
      <c r="Q236" s="16" t="str">
        <f t="shared" si="15"/>
        <v>Entre 30 y 50 millones</v>
      </c>
      <c r="R236" s="19">
        <v>494463699.41999996</v>
      </c>
      <c r="S236" s="17" t="s">
        <v>197</v>
      </c>
    </row>
    <row r="237" spans="1:19" ht="60.75" customHeight="1" x14ac:dyDescent="0.25">
      <c r="A237" s="6">
        <v>235</v>
      </c>
      <c r="B237" s="16" t="s">
        <v>44</v>
      </c>
      <c r="C237" s="16" t="s">
        <v>21</v>
      </c>
      <c r="D237" s="16" t="s">
        <v>80</v>
      </c>
      <c r="E237" s="16" t="s">
        <v>114</v>
      </c>
      <c r="F237" s="16" t="s">
        <v>86</v>
      </c>
      <c r="G237" s="25" t="s">
        <v>150</v>
      </c>
      <c r="H237" s="31" t="s">
        <v>617</v>
      </c>
      <c r="I237" s="16" t="s">
        <v>618</v>
      </c>
      <c r="J237" s="9">
        <f t="shared" si="13"/>
        <v>2607130</v>
      </c>
      <c r="K237" s="16">
        <v>2607130</v>
      </c>
      <c r="L237" s="17" t="s">
        <v>624</v>
      </c>
      <c r="M237" s="31" t="s">
        <v>66</v>
      </c>
      <c r="N237" s="31" t="s">
        <v>67</v>
      </c>
      <c r="O237" s="18">
        <v>17237673.710000001</v>
      </c>
      <c r="P237" s="18">
        <f t="shared" si="14"/>
        <v>17.237673709999999</v>
      </c>
      <c r="Q237" s="16" t="str">
        <f t="shared" si="15"/>
        <v>Entre 10 y 30 millones</v>
      </c>
      <c r="R237" s="19">
        <v>494463699.41999996</v>
      </c>
      <c r="S237" s="17" t="s">
        <v>197</v>
      </c>
    </row>
    <row r="238" spans="1:19" ht="54.95" customHeight="1" x14ac:dyDescent="0.25">
      <c r="A238" s="6">
        <v>236</v>
      </c>
      <c r="B238" s="16" t="s">
        <v>119</v>
      </c>
      <c r="C238" s="16" t="s">
        <v>21</v>
      </c>
      <c r="D238" s="16" t="s">
        <v>620</v>
      </c>
      <c r="E238" s="16" t="s">
        <v>114</v>
      </c>
      <c r="F238" s="16" t="s">
        <v>86</v>
      </c>
      <c r="G238" s="25" t="s">
        <v>150</v>
      </c>
      <c r="H238" s="31" t="s">
        <v>617</v>
      </c>
      <c r="I238" s="16" t="s">
        <v>618</v>
      </c>
      <c r="J238" s="9">
        <f t="shared" si="13"/>
        <v>2660033</v>
      </c>
      <c r="K238" s="16">
        <v>2660033</v>
      </c>
      <c r="L238" s="17" t="s">
        <v>625</v>
      </c>
      <c r="M238" s="16" t="s">
        <v>84</v>
      </c>
      <c r="N238" s="31" t="s">
        <v>626</v>
      </c>
      <c r="O238" s="18">
        <v>14722325.880000001</v>
      </c>
      <c r="P238" s="18">
        <f t="shared" si="14"/>
        <v>14.722325880000001</v>
      </c>
      <c r="Q238" s="16" t="str">
        <f t="shared" si="15"/>
        <v>Entre 10 y 30 millones</v>
      </c>
      <c r="R238" s="19">
        <v>494463699.41999996</v>
      </c>
      <c r="S238" s="17" t="s">
        <v>64</v>
      </c>
    </row>
    <row r="239" spans="1:19" ht="54.95" customHeight="1" x14ac:dyDescent="0.25">
      <c r="A239" s="6">
        <v>237</v>
      </c>
      <c r="B239" s="16" t="s">
        <v>44</v>
      </c>
      <c r="C239" s="16" t="s">
        <v>21</v>
      </c>
      <c r="D239" s="16" t="s">
        <v>80</v>
      </c>
      <c r="E239" s="16" t="s">
        <v>114</v>
      </c>
      <c r="F239" s="16" t="s">
        <v>86</v>
      </c>
      <c r="G239" s="25" t="s">
        <v>150</v>
      </c>
      <c r="H239" s="31" t="s">
        <v>617</v>
      </c>
      <c r="I239" s="16" t="s">
        <v>618</v>
      </c>
      <c r="J239" s="9">
        <f t="shared" si="13"/>
        <v>2565187</v>
      </c>
      <c r="K239" s="16">
        <v>2565187</v>
      </c>
      <c r="L239" s="17" t="s">
        <v>627</v>
      </c>
      <c r="M239" s="16" t="s">
        <v>84</v>
      </c>
      <c r="N239" s="31" t="s">
        <v>626</v>
      </c>
      <c r="O239" s="18">
        <v>10538345.84</v>
      </c>
      <c r="P239" s="18">
        <f t="shared" si="14"/>
        <v>10.53834584</v>
      </c>
      <c r="Q239" s="16" t="str">
        <f t="shared" si="15"/>
        <v>Entre 10 y 30 millones</v>
      </c>
      <c r="R239" s="19">
        <v>494463699.41999996</v>
      </c>
      <c r="S239" s="17" t="s">
        <v>197</v>
      </c>
    </row>
    <row r="240" spans="1:19" ht="54.95" customHeight="1" x14ac:dyDescent="0.25">
      <c r="A240" s="6">
        <v>238</v>
      </c>
      <c r="B240" s="16" t="s">
        <v>55</v>
      </c>
      <c r="C240" s="16" t="s">
        <v>21</v>
      </c>
      <c r="D240" s="16" t="s">
        <v>56</v>
      </c>
      <c r="E240" s="16" t="s">
        <v>114</v>
      </c>
      <c r="F240" s="16" t="s">
        <v>86</v>
      </c>
      <c r="G240" s="25" t="s">
        <v>150</v>
      </c>
      <c r="H240" s="16" t="s">
        <v>617</v>
      </c>
      <c r="I240" s="16" t="s">
        <v>618</v>
      </c>
      <c r="J240" s="7">
        <f t="shared" si="13"/>
        <v>2570483</v>
      </c>
      <c r="K240" s="16">
        <v>2570483</v>
      </c>
      <c r="L240" s="17" t="s">
        <v>628</v>
      </c>
      <c r="M240" s="16" t="s">
        <v>84</v>
      </c>
      <c r="N240" s="16" t="s">
        <v>426</v>
      </c>
      <c r="O240" s="28">
        <v>3999566</v>
      </c>
      <c r="P240" s="18">
        <f t="shared" si="14"/>
        <v>3.9995660000000002</v>
      </c>
      <c r="Q240" s="16" t="str">
        <f t="shared" si="15"/>
        <v>Entre 3 y 10 millones</v>
      </c>
      <c r="R240" s="19">
        <v>494463699.42000002</v>
      </c>
      <c r="S240" s="17" t="s">
        <v>64</v>
      </c>
    </row>
    <row r="241" spans="1:19" ht="54.95" customHeight="1" x14ac:dyDescent="0.25">
      <c r="A241" s="6">
        <v>239</v>
      </c>
      <c r="B241" s="16" t="s">
        <v>55</v>
      </c>
      <c r="C241" s="16" t="s">
        <v>21</v>
      </c>
      <c r="D241" s="16" t="s">
        <v>56</v>
      </c>
      <c r="E241" s="16" t="s">
        <v>114</v>
      </c>
      <c r="F241" s="16" t="s">
        <v>86</v>
      </c>
      <c r="G241" s="25" t="s">
        <v>150</v>
      </c>
      <c r="H241" s="16" t="s">
        <v>617</v>
      </c>
      <c r="I241" s="16" t="s">
        <v>618</v>
      </c>
      <c r="J241" s="7">
        <f t="shared" si="13"/>
        <v>2656948</v>
      </c>
      <c r="K241" s="16">
        <v>2656948</v>
      </c>
      <c r="L241" s="17" t="s">
        <v>629</v>
      </c>
      <c r="M241" s="16" t="s">
        <v>84</v>
      </c>
      <c r="N241" s="16" t="s">
        <v>426</v>
      </c>
      <c r="O241" s="28">
        <v>7980255.25</v>
      </c>
      <c r="P241" s="18">
        <f t="shared" si="14"/>
        <v>7.9802552499999999</v>
      </c>
      <c r="Q241" s="16" t="str">
        <f t="shared" si="15"/>
        <v>Entre 3 y 10 millones</v>
      </c>
      <c r="R241" s="19">
        <v>494463699.42000002</v>
      </c>
      <c r="S241" s="17" t="s">
        <v>64</v>
      </c>
    </row>
    <row r="242" spans="1:19" ht="82.5" customHeight="1" x14ac:dyDescent="0.25">
      <c r="A242" s="6">
        <v>240</v>
      </c>
      <c r="B242" s="16" t="s">
        <v>55</v>
      </c>
      <c r="C242" s="16" t="s">
        <v>21</v>
      </c>
      <c r="D242" s="16" t="s">
        <v>56</v>
      </c>
      <c r="E242" s="16" t="s">
        <v>114</v>
      </c>
      <c r="F242" s="16" t="s">
        <v>86</v>
      </c>
      <c r="G242" s="25" t="s">
        <v>150</v>
      </c>
      <c r="H242" s="16" t="s">
        <v>617</v>
      </c>
      <c r="I242" s="16" t="s">
        <v>618</v>
      </c>
      <c r="J242" s="7">
        <f t="shared" si="13"/>
        <v>2676376</v>
      </c>
      <c r="K242" s="16">
        <v>2676376</v>
      </c>
      <c r="L242" s="17" t="s">
        <v>630</v>
      </c>
      <c r="M242" s="16" t="s">
        <v>84</v>
      </c>
      <c r="N242" s="16" t="s">
        <v>426</v>
      </c>
      <c r="O242" s="28">
        <v>7525151.4299999997</v>
      </c>
      <c r="P242" s="18">
        <f t="shared" si="14"/>
        <v>7.5251514299999993</v>
      </c>
      <c r="Q242" s="16" t="str">
        <f t="shared" si="15"/>
        <v>Entre 3 y 10 millones</v>
      </c>
      <c r="R242" s="19">
        <v>494463699.42000002</v>
      </c>
      <c r="S242" s="17" t="s">
        <v>332</v>
      </c>
    </row>
    <row r="243" spans="1:19" ht="87" customHeight="1" x14ac:dyDescent="0.25">
      <c r="A243" s="6">
        <v>241</v>
      </c>
      <c r="B243" s="16" t="s">
        <v>44</v>
      </c>
      <c r="C243" s="16" t="s">
        <v>21</v>
      </c>
      <c r="D243" s="16" t="s">
        <v>200</v>
      </c>
      <c r="E243" s="16" t="s">
        <v>28</v>
      </c>
      <c r="F243" s="16" t="s">
        <v>143</v>
      </c>
      <c r="G243" s="16" t="s">
        <v>144</v>
      </c>
      <c r="H243" s="16" t="s">
        <v>631</v>
      </c>
      <c r="I243" s="16" t="s">
        <v>587</v>
      </c>
      <c r="J243" s="7">
        <f t="shared" si="13"/>
        <v>2512944</v>
      </c>
      <c r="K243" s="16">
        <v>2512944</v>
      </c>
      <c r="L243" s="17" t="s">
        <v>632</v>
      </c>
      <c r="M243" s="16" t="s">
        <v>41</v>
      </c>
      <c r="N243" s="16" t="s">
        <v>63</v>
      </c>
      <c r="O243" s="28">
        <v>139771133.99000001</v>
      </c>
      <c r="P243" s="18">
        <f t="shared" si="14"/>
        <v>139.77113399000001</v>
      </c>
      <c r="Q243" s="16" t="str">
        <f t="shared" si="15"/>
        <v>Más de 100 millones</v>
      </c>
      <c r="R243" s="19" t="s">
        <v>34</v>
      </c>
      <c r="S243" s="17" t="s">
        <v>332</v>
      </c>
    </row>
    <row r="244" spans="1:19" ht="68.25" customHeight="1" x14ac:dyDescent="0.25">
      <c r="A244" s="6">
        <v>242</v>
      </c>
      <c r="B244" s="16" t="s">
        <v>55</v>
      </c>
      <c r="C244" s="16" t="s">
        <v>21</v>
      </c>
      <c r="D244" s="16" t="s">
        <v>56</v>
      </c>
      <c r="E244" s="16" t="s">
        <v>114</v>
      </c>
      <c r="F244" s="16" t="s">
        <v>221</v>
      </c>
      <c r="G244" s="16" t="s">
        <v>633</v>
      </c>
      <c r="H244" s="16" t="s">
        <v>634</v>
      </c>
      <c r="I244" s="16" t="s">
        <v>635</v>
      </c>
      <c r="J244" s="7">
        <f t="shared" si="13"/>
        <v>2627716</v>
      </c>
      <c r="K244" s="16">
        <v>2627716</v>
      </c>
      <c r="L244" s="17" t="s">
        <v>636</v>
      </c>
      <c r="M244" s="16" t="s">
        <v>637</v>
      </c>
      <c r="N244" s="16" t="s">
        <v>638</v>
      </c>
      <c r="O244" s="28">
        <v>1530386.46</v>
      </c>
      <c r="P244" s="18">
        <f t="shared" si="14"/>
        <v>1.5303864599999999</v>
      </c>
      <c r="Q244" s="16" t="str">
        <f t="shared" si="15"/>
        <v>Entre 1 y 3 millones</v>
      </c>
      <c r="R244" s="19">
        <v>2882473.7</v>
      </c>
      <c r="S244" s="17" t="s">
        <v>64</v>
      </c>
    </row>
    <row r="245" spans="1:19" ht="54.95" customHeight="1" x14ac:dyDescent="0.25">
      <c r="A245" s="6">
        <v>243</v>
      </c>
      <c r="B245" s="16" t="s">
        <v>44</v>
      </c>
      <c r="C245" s="16" t="s">
        <v>21</v>
      </c>
      <c r="D245" s="16" t="s">
        <v>56</v>
      </c>
      <c r="E245" s="16" t="s">
        <v>37</v>
      </c>
      <c r="F245" s="16" t="s">
        <v>86</v>
      </c>
      <c r="G245" s="16" t="s">
        <v>86</v>
      </c>
      <c r="H245" s="16" t="s">
        <v>86</v>
      </c>
      <c r="I245" s="16" t="s">
        <v>639</v>
      </c>
      <c r="J245" s="7">
        <f t="shared" si="13"/>
        <v>2306992</v>
      </c>
      <c r="K245" s="16">
        <v>2306992</v>
      </c>
      <c r="L245" s="17" t="s">
        <v>640</v>
      </c>
      <c r="M245" s="16" t="s">
        <v>41</v>
      </c>
      <c r="N245" s="16" t="s">
        <v>641</v>
      </c>
      <c r="O245" s="28">
        <v>54864809.039999999</v>
      </c>
      <c r="P245" s="18">
        <f t="shared" si="14"/>
        <v>54.864809039999997</v>
      </c>
      <c r="Q245" s="16" t="str">
        <f t="shared" si="15"/>
        <v>Entre 50 y 100 millones</v>
      </c>
      <c r="R245" s="19">
        <v>173346954.36000001</v>
      </c>
      <c r="S245" s="17" t="s">
        <v>64</v>
      </c>
    </row>
    <row r="246" spans="1:19" ht="77.25" customHeight="1" x14ac:dyDescent="0.25">
      <c r="A246" s="6">
        <v>244</v>
      </c>
      <c r="B246" s="16" t="s">
        <v>55</v>
      </c>
      <c r="C246" s="16" t="s">
        <v>21</v>
      </c>
      <c r="D246" s="16" t="s">
        <v>56</v>
      </c>
      <c r="E246" s="16" t="s">
        <v>37</v>
      </c>
      <c r="F246" s="16" t="s">
        <v>86</v>
      </c>
      <c r="G246" s="16" t="s">
        <v>86</v>
      </c>
      <c r="H246" s="16" t="s">
        <v>86</v>
      </c>
      <c r="I246" s="16" t="s">
        <v>639</v>
      </c>
      <c r="J246" s="7">
        <f t="shared" si="13"/>
        <v>2630279</v>
      </c>
      <c r="K246" s="16">
        <v>2630279</v>
      </c>
      <c r="L246" s="17" t="s">
        <v>642</v>
      </c>
      <c r="M246" s="16" t="s">
        <v>41</v>
      </c>
      <c r="N246" s="16" t="s">
        <v>641</v>
      </c>
      <c r="O246" s="28">
        <v>64800416.810000002</v>
      </c>
      <c r="P246" s="18">
        <f t="shared" si="14"/>
        <v>64.800416810000002</v>
      </c>
      <c r="Q246" s="16" t="str">
        <f t="shared" si="15"/>
        <v>Entre 50 y 100 millones</v>
      </c>
      <c r="R246" s="19">
        <v>173346954.36000001</v>
      </c>
      <c r="S246" s="17" t="s">
        <v>64</v>
      </c>
    </row>
    <row r="247" spans="1:19" ht="77.25" customHeight="1" x14ac:dyDescent="0.25">
      <c r="A247" s="6">
        <v>245</v>
      </c>
      <c r="B247" s="16" t="s">
        <v>44</v>
      </c>
      <c r="C247" s="16" t="s">
        <v>21</v>
      </c>
      <c r="D247" s="16" t="s">
        <v>56</v>
      </c>
      <c r="E247" s="16" t="s">
        <v>37</v>
      </c>
      <c r="F247" s="16" t="s">
        <v>86</v>
      </c>
      <c r="G247" s="16" t="s">
        <v>86</v>
      </c>
      <c r="H247" s="16" t="s">
        <v>86</v>
      </c>
      <c r="I247" s="16" t="s">
        <v>639</v>
      </c>
      <c r="J247" s="7">
        <f t="shared" si="13"/>
        <v>2630277</v>
      </c>
      <c r="K247" s="16">
        <v>2630277</v>
      </c>
      <c r="L247" s="17" t="s">
        <v>643</v>
      </c>
      <c r="M247" s="16" t="s">
        <v>41</v>
      </c>
      <c r="N247" s="16" t="s">
        <v>641</v>
      </c>
      <c r="O247" s="28">
        <v>114647528</v>
      </c>
      <c r="P247" s="18">
        <f t="shared" si="14"/>
        <v>114.64752799999999</v>
      </c>
      <c r="Q247" s="16" t="str">
        <f t="shared" si="15"/>
        <v>Más de 100 millones</v>
      </c>
      <c r="R247" s="19">
        <v>173346954.36000001</v>
      </c>
      <c r="S247" s="17" t="s">
        <v>64</v>
      </c>
    </row>
    <row r="248" spans="1:19" ht="90" customHeight="1" x14ac:dyDescent="0.25">
      <c r="A248" s="6">
        <v>246</v>
      </c>
      <c r="B248" s="16" t="s">
        <v>44</v>
      </c>
      <c r="C248" s="16" t="s">
        <v>21</v>
      </c>
      <c r="D248" s="16" t="s">
        <v>56</v>
      </c>
      <c r="E248" s="16" t="s">
        <v>37</v>
      </c>
      <c r="F248" s="16" t="s">
        <v>86</v>
      </c>
      <c r="G248" s="16" t="s">
        <v>86</v>
      </c>
      <c r="H248" s="16" t="s">
        <v>86</v>
      </c>
      <c r="I248" s="16" t="s">
        <v>639</v>
      </c>
      <c r="J248" s="7">
        <f t="shared" si="13"/>
        <v>2663718</v>
      </c>
      <c r="K248" s="16">
        <v>2663718</v>
      </c>
      <c r="L248" s="17" t="s">
        <v>644</v>
      </c>
      <c r="M248" s="16" t="s">
        <v>41</v>
      </c>
      <c r="N248" s="16" t="s">
        <v>645</v>
      </c>
      <c r="O248" s="28">
        <v>6561107.4699999997</v>
      </c>
      <c r="P248" s="18">
        <f t="shared" si="14"/>
        <v>6.5611074699999996</v>
      </c>
      <c r="Q248" s="16" t="str">
        <f t="shared" si="15"/>
        <v>Entre 3 y 10 millones</v>
      </c>
      <c r="R248" s="19">
        <v>173346954.36000001</v>
      </c>
      <c r="S248" s="17" t="s">
        <v>64</v>
      </c>
    </row>
    <row r="249" spans="1:19" ht="75" customHeight="1" x14ac:dyDescent="0.25">
      <c r="A249" s="6">
        <v>247</v>
      </c>
      <c r="B249" s="16" t="s">
        <v>119</v>
      </c>
      <c r="C249" s="16" t="s">
        <v>21</v>
      </c>
      <c r="D249" s="19" t="s">
        <v>56</v>
      </c>
      <c r="E249" s="16" t="s">
        <v>114</v>
      </c>
      <c r="F249" s="16" t="s">
        <v>86</v>
      </c>
      <c r="G249" s="16" t="s">
        <v>111</v>
      </c>
      <c r="H249" s="16" t="s">
        <v>646</v>
      </c>
      <c r="I249" s="16" t="s">
        <v>647</v>
      </c>
      <c r="J249" s="7">
        <f t="shared" si="13"/>
        <v>2662343</v>
      </c>
      <c r="K249" s="16">
        <v>2662343</v>
      </c>
      <c r="L249" s="17" t="s">
        <v>648</v>
      </c>
      <c r="M249" s="16" t="s">
        <v>41</v>
      </c>
      <c r="N249" s="16" t="s">
        <v>63</v>
      </c>
      <c r="O249" s="28">
        <v>11738053.109999999</v>
      </c>
      <c r="P249" s="18">
        <f t="shared" si="14"/>
        <v>11.738053109999999</v>
      </c>
      <c r="Q249" s="16" t="str">
        <f t="shared" si="15"/>
        <v>Entre 10 y 30 millones</v>
      </c>
      <c r="R249" s="19">
        <v>59009568.450000003</v>
      </c>
      <c r="S249" s="17" t="s">
        <v>64</v>
      </c>
    </row>
    <row r="250" spans="1:19" ht="68.25" customHeight="1" x14ac:dyDescent="0.25">
      <c r="A250" s="6">
        <v>248</v>
      </c>
      <c r="B250" s="16" t="s">
        <v>44</v>
      </c>
      <c r="C250" s="16" t="s">
        <v>21</v>
      </c>
      <c r="D250" s="19" t="s">
        <v>56</v>
      </c>
      <c r="E250" s="16" t="s">
        <v>57</v>
      </c>
      <c r="F250" s="16" t="s">
        <v>238</v>
      </c>
      <c r="G250" s="16" t="s">
        <v>294</v>
      </c>
      <c r="H250" s="16" t="s">
        <v>294</v>
      </c>
      <c r="I250" s="16" t="s">
        <v>649</v>
      </c>
      <c r="J250" s="7">
        <f t="shared" si="13"/>
        <v>2657560</v>
      </c>
      <c r="K250" s="16">
        <v>2657560</v>
      </c>
      <c r="L250" s="17" t="s">
        <v>650</v>
      </c>
      <c r="M250" s="16" t="s">
        <v>84</v>
      </c>
      <c r="N250" s="16" t="s">
        <v>426</v>
      </c>
      <c r="O250" s="28">
        <v>4998513.87</v>
      </c>
      <c r="P250" s="18">
        <f t="shared" si="14"/>
        <v>4.99851387</v>
      </c>
      <c r="Q250" s="16" t="str">
        <f t="shared" si="15"/>
        <v>Entre 3 y 10 millones</v>
      </c>
      <c r="R250" s="19">
        <v>61577191.840000004</v>
      </c>
      <c r="S250" s="17" t="s">
        <v>215</v>
      </c>
    </row>
    <row r="251" spans="1:19" ht="54.95" customHeight="1" x14ac:dyDescent="0.25">
      <c r="A251" s="6">
        <v>249</v>
      </c>
      <c r="B251" s="16" t="s">
        <v>44</v>
      </c>
      <c r="C251" s="16" t="s">
        <v>45</v>
      </c>
      <c r="D251" s="19" t="s">
        <v>56</v>
      </c>
      <c r="E251" s="16" t="s">
        <v>57</v>
      </c>
      <c r="F251" s="16" t="s">
        <v>238</v>
      </c>
      <c r="G251" s="16" t="s">
        <v>294</v>
      </c>
      <c r="H251" s="16" t="s">
        <v>294</v>
      </c>
      <c r="I251" s="16" t="s">
        <v>649</v>
      </c>
      <c r="J251" s="7">
        <f t="shared" si="13"/>
        <v>2607413</v>
      </c>
      <c r="K251" s="16">
        <v>2607413</v>
      </c>
      <c r="L251" s="17" t="s">
        <v>651</v>
      </c>
      <c r="M251" s="16" t="s">
        <v>84</v>
      </c>
      <c r="N251" s="16" t="s">
        <v>426</v>
      </c>
      <c r="O251" s="28">
        <v>6093039.0499999998</v>
      </c>
      <c r="P251" s="18">
        <f t="shared" si="14"/>
        <v>6.0930390499999998</v>
      </c>
      <c r="Q251" s="16" t="str">
        <f t="shared" si="15"/>
        <v>Entre 3 y 10 millones</v>
      </c>
      <c r="R251" s="19">
        <v>61577191.840000004</v>
      </c>
      <c r="S251" s="17" t="s">
        <v>48</v>
      </c>
    </row>
    <row r="252" spans="1:19" ht="54.95" customHeight="1" x14ac:dyDescent="0.25">
      <c r="A252" s="6">
        <v>250</v>
      </c>
      <c r="B252" s="16" t="s">
        <v>44</v>
      </c>
      <c r="C252" s="16" t="s">
        <v>45</v>
      </c>
      <c r="D252" s="19" t="s">
        <v>56</v>
      </c>
      <c r="E252" s="16" t="s">
        <v>57</v>
      </c>
      <c r="F252" s="16" t="s">
        <v>238</v>
      </c>
      <c r="G252" s="16" t="s">
        <v>294</v>
      </c>
      <c r="H252" s="16" t="s">
        <v>294</v>
      </c>
      <c r="I252" s="16" t="s">
        <v>649</v>
      </c>
      <c r="J252" s="7">
        <f t="shared" si="13"/>
        <v>2607387</v>
      </c>
      <c r="K252" s="16">
        <v>2607387</v>
      </c>
      <c r="L252" s="17" t="s">
        <v>652</v>
      </c>
      <c r="M252" s="16" t="s">
        <v>84</v>
      </c>
      <c r="N252" s="16" t="s">
        <v>426</v>
      </c>
      <c r="O252" s="28">
        <v>4045965.28</v>
      </c>
      <c r="P252" s="18">
        <f t="shared" si="14"/>
        <v>4.0459652799999999</v>
      </c>
      <c r="Q252" s="16" t="str">
        <f t="shared" si="15"/>
        <v>Entre 3 y 10 millones</v>
      </c>
      <c r="R252" s="19">
        <v>61577191.840000004</v>
      </c>
      <c r="S252" s="17" t="s">
        <v>48</v>
      </c>
    </row>
    <row r="253" spans="1:19" ht="83.25" customHeight="1" x14ac:dyDescent="0.25">
      <c r="A253" s="6">
        <v>251</v>
      </c>
      <c r="B253" s="16" t="s">
        <v>20</v>
      </c>
      <c r="C253" s="16" t="s">
        <v>21</v>
      </c>
      <c r="D253" s="16" t="s">
        <v>20</v>
      </c>
      <c r="E253" s="16" t="s">
        <v>57</v>
      </c>
      <c r="F253" s="16" t="s">
        <v>238</v>
      </c>
      <c r="G253" s="16" t="s">
        <v>294</v>
      </c>
      <c r="H253" s="16" t="s">
        <v>294</v>
      </c>
      <c r="I253" s="16" t="s">
        <v>649</v>
      </c>
      <c r="J253" s="7" t="str">
        <f t="shared" si="13"/>
        <v>IDEA</v>
      </c>
      <c r="K253" s="16" t="s">
        <v>20</v>
      </c>
      <c r="L253" s="17" t="s">
        <v>653</v>
      </c>
      <c r="M253" s="20" t="s">
        <v>66</v>
      </c>
      <c r="N253" s="16" t="s">
        <v>67</v>
      </c>
      <c r="O253" s="28">
        <v>10000000</v>
      </c>
      <c r="P253" s="18">
        <f t="shared" si="14"/>
        <v>10</v>
      </c>
      <c r="Q253" s="16" t="str">
        <f t="shared" si="15"/>
        <v>Entre 3 y 10 millones</v>
      </c>
      <c r="R253" s="19">
        <v>61577191.840000004</v>
      </c>
      <c r="S253" s="17" t="s">
        <v>332</v>
      </c>
    </row>
    <row r="254" spans="1:19" ht="77.25" customHeight="1" x14ac:dyDescent="0.25">
      <c r="A254" s="6">
        <v>252</v>
      </c>
      <c r="B254" s="16" t="s">
        <v>20</v>
      </c>
      <c r="C254" s="20" t="s">
        <v>21</v>
      </c>
      <c r="D254" s="16" t="s">
        <v>20</v>
      </c>
      <c r="E254" s="24" t="s">
        <v>22</v>
      </c>
      <c r="F254" s="43" t="s">
        <v>91</v>
      </c>
      <c r="G254" s="43" t="s">
        <v>91</v>
      </c>
      <c r="H254" s="43" t="s">
        <v>91</v>
      </c>
      <c r="I254" s="18" t="s">
        <v>654</v>
      </c>
      <c r="J254" s="7" t="str">
        <f t="shared" si="13"/>
        <v>IDEA</v>
      </c>
      <c r="K254" s="16" t="s">
        <v>20</v>
      </c>
      <c r="L254" s="21" t="s">
        <v>655</v>
      </c>
      <c r="M254" s="20" t="s">
        <v>122</v>
      </c>
      <c r="N254" s="44" t="s">
        <v>656</v>
      </c>
      <c r="O254" s="28">
        <v>10000000</v>
      </c>
      <c r="P254" s="18">
        <f t="shared" si="14"/>
        <v>10</v>
      </c>
      <c r="Q254" s="16" t="str">
        <f t="shared" si="15"/>
        <v>Entre 3 y 10 millones</v>
      </c>
      <c r="R254" s="19">
        <v>1272129422.25</v>
      </c>
      <c r="S254" s="17" t="s">
        <v>657</v>
      </c>
    </row>
    <row r="255" spans="1:19" ht="54.95" customHeight="1" x14ac:dyDescent="0.25">
      <c r="A255" s="6">
        <v>253</v>
      </c>
      <c r="B255" s="20" t="s">
        <v>55</v>
      </c>
      <c r="C255" s="20" t="s">
        <v>21</v>
      </c>
      <c r="D255" s="20" t="s">
        <v>56</v>
      </c>
      <c r="E255" s="24" t="s">
        <v>114</v>
      </c>
      <c r="F255" s="43" t="s">
        <v>91</v>
      </c>
      <c r="G255" s="43" t="s">
        <v>91</v>
      </c>
      <c r="H255" s="43" t="s">
        <v>658</v>
      </c>
      <c r="I255" s="18" t="s">
        <v>659</v>
      </c>
      <c r="J255" s="7">
        <f t="shared" si="13"/>
        <v>2659311</v>
      </c>
      <c r="K255" s="16">
        <v>2659311</v>
      </c>
      <c r="L255" s="21" t="s">
        <v>660</v>
      </c>
      <c r="M255" s="20" t="s">
        <v>122</v>
      </c>
      <c r="N255" s="44" t="s">
        <v>387</v>
      </c>
      <c r="O255" s="28">
        <v>14465376.960000001</v>
      </c>
      <c r="P255" s="18">
        <f t="shared" si="14"/>
        <v>14.46537696</v>
      </c>
      <c r="Q255" s="16" t="str">
        <f t="shared" si="15"/>
        <v>Entre 10 y 30 millones</v>
      </c>
      <c r="R255" s="19">
        <v>12956184.077500001</v>
      </c>
      <c r="S255" s="17" t="s">
        <v>64</v>
      </c>
    </row>
    <row r="256" spans="1:19" ht="54.95" customHeight="1" x14ac:dyDescent="0.25">
      <c r="A256" s="6">
        <v>254</v>
      </c>
      <c r="B256" s="16" t="s">
        <v>44</v>
      </c>
      <c r="C256" s="20" t="s">
        <v>21</v>
      </c>
      <c r="D256" s="20" t="s">
        <v>80</v>
      </c>
      <c r="E256" s="24" t="s">
        <v>114</v>
      </c>
      <c r="F256" s="20" t="s">
        <v>91</v>
      </c>
      <c r="G256" s="20" t="s">
        <v>661</v>
      </c>
      <c r="H256" s="20" t="s">
        <v>662</v>
      </c>
      <c r="I256" s="18" t="s">
        <v>663</v>
      </c>
      <c r="J256" s="7">
        <f t="shared" si="13"/>
        <v>2660230</v>
      </c>
      <c r="K256" s="16">
        <v>2660230</v>
      </c>
      <c r="L256" s="21" t="s">
        <v>664</v>
      </c>
      <c r="M256" s="20" t="s">
        <v>122</v>
      </c>
      <c r="N256" s="44" t="s">
        <v>387</v>
      </c>
      <c r="O256" s="28">
        <v>787003.4</v>
      </c>
      <c r="P256" s="18">
        <f t="shared" si="14"/>
        <v>0.78700340000000002</v>
      </c>
      <c r="Q256" s="16" t="str">
        <f t="shared" si="15"/>
        <v>Menos de 1 millón</v>
      </c>
      <c r="R256" s="19">
        <v>816070.8</v>
      </c>
      <c r="S256" s="17" t="s">
        <v>197</v>
      </c>
    </row>
    <row r="257" spans="1:19" ht="77.25" customHeight="1" x14ac:dyDescent="0.25">
      <c r="A257" s="6">
        <v>255</v>
      </c>
      <c r="B257" s="16" t="s">
        <v>176</v>
      </c>
      <c r="C257" s="16" t="s">
        <v>21</v>
      </c>
      <c r="D257" s="16" t="s">
        <v>56</v>
      </c>
      <c r="E257" s="16" t="s">
        <v>22</v>
      </c>
      <c r="F257" s="16" t="s">
        <v>23</v>
      </c>
      <c r="G257" s="16" t="s">
        <v>665</v>
      </c>
      <c r="H257" s="16" t="s">
        <v>666</v>
      </c>
      <c r="I257" s="16" t="s">
        <v>24</v>
      </c>
      <c r="J257" s="7">
        <f t="shared" si="13"/>
        <v>2586672</v>
      </c>
      <c r="K257" s="16">
        <v>2586672</v>
      </c>
      <c r="L257" s="17" t="s">
        <v>667</v>
      </c>
      <c r="M257" s="16" t="s">
        <v>26</v>
      </c>
      <c r="N257" s="16" t="s">
        <v>132</v>
      </c>
      <c r="O257" s="28">
        <v>37409329.75</v>
      </c>
      <c r="P257" s="18">
        <f t="shared" si="14"/>
        <v>37.409329749999998</v>
      </c>
      <c r="Q257" s="16" t="str">
        <f t="shared" si="15"/>
        <v>Entre 30 y 50 millones</v>
      </c>
      <c r="R257" s="19">
        <v>1311397651.3900001</v>
      </c>
      <c r="S257" s="17" t="s">
        <v>64</v>
      </c>
    </row>
    <row r="258" spans="1:19" ht="77.25" customHeight="1" x14ac:dyDescent="0.25">
      <c r="A258" s="6">
        <v>256</v>
      </c>
      <c r="B258" s="16" t="s">
        <v>176</v>
      </c>
      <c r="C258" s="16" t="s">
        <v>21</v>
      </c>
      <c r="D258" s="16" t="s">
        <v>56</v>
      </c>
      <c r="E258" s="16" t="s">
        <v>57</v>
      </c>
      <c r="F258" s="16" t="s">
        <v>668</v>
      </c>
      <c r="G258" s="16" t="s">
        <v>669</v>
      </c>
      <c r="H258" s="16" t="s">
        <v>669</v>
      </c>
      <c r="I258" s="16" t="s">
        <v>670</v>
      </c>
      <c r="J258" s="7">
        <f t="shared" si="13"/>
        <v>2515995</v>
      </c>
      <c r="K258" s="16">
        <v>2515995</v>
      </c>
      <c r="L258" s="17" t="s">
        <v>671</v>
      </c>
      <c r="M258" s="16" t="s">
        <v>33</v>
      </c>
      <c r="N258" s="16" t="s">
        <v>196</v>
      </c>
      <c r="O258" s="28">
        <v>26406387.52</v>
      </c>
      <c r="P258" s="18">
        <f t="shared" si="14"/>
        <v>26.406387519999999</v>
      </c>
      <c r="Q258" s="16" t="str">
        <f t="shared" si="15"/>
        <v>Entre 10 y 30 millones</v>
      </c>
      <c r="R258" s="19">
        <v>8232432.8200000003</v>
      </c>
      <c r="S258" s="17" t="s">
        <v>64</v>
      </c>
    </row>
    <row r="259" spans="1:19" ht="54.95" customHeight="1" x14ac:dyDescent="0.25">
      <c r="A259" s="6">
        <v>257</v>
      </c>
      <c r="B259" s="16" t="s">
        <v>176</v>
      </c>
      <c r="C259" s="16" t="s">
        <v>21</v>
      </c>
      <c r="D259" s="16" t="s">
        <v>56</v>
      </c>
      <c r="E259" s="16" t="s">
        <v>28</v>
      </c>
      <c r="F259" s="16" t="s">
        <v>29</v>
      </c>
      <c r="G259" s="16" t="s">
        <v>29</v>
      </c>
      <c r="H259" s="16" t="s">
        <v>672</v>
      </c>
      <c r="I259" s="16" t="s">
        <v>587</v>
      </c>
      <c r="J259" s="7">
        <f t="shared" ref="J259:J322" si="16">HYPERLINK("https://ofi5.mef.gob.pe/ssi/Ssi/Index?codigo="&amp;K259&amp;"&amp;tipo=2",K259)</f>
        <v>2233964</v>
      </c>
      <c r="K259" s="16">
        <v>2233964</v>
      </c>
      <c r="L259" s="17" t="s">
        <v>673</v>
      </c>
      <c r="M259" s="16" t="s">
        <v>41</v>
      </c>
      <c r="N259" s="16" t="s">
        <v>589</v>
      </c>
      <c r="O259" s="28">
        <v>25310000</v>
      </c>
      <c r="P259" s="18">
        <f t="shared" si="14"/>
        <v>25.31</v>
      </c>
      <c r="Q259" s="16" t="str">
        <f t="shared" si="15"/>
        <v>Entre 10 y 30 millones</v>
      </c>
      <c r="R259" s="19" t="s">
        <v>34</v>
      </c>
      <c r="S259" s="17" t="s">
        <v>64</v>
      </c>
    </row>
    <row r="260" spans="1:19" ht="54.95" customHeight="1" x14ac:dyDescent="0.25">
      <c r="A260" s="6">
        <v>258</v>
      </c>
      <c r="B260" s="25" t="s">
        <v>176</v>
      </c>
      <c r="C260" s="25" t="s">
        <v>21</v>
      </c>
      <c r="D260" s="25" t="s">
        <v>56</v>
      </c>
      <c r="E260" s="25" t="s">
        <v>22</v>
      </c>
      <c r="F260" s="25" t="s">
        <v>23</v>
      </c>
      <c r="G260" s="25" t="s">
        <v>23</v>
      </c>
      <c r="H260" s="25" t="s">
        <v>674</v>
      </c>
      <c r="I260" s="25" t="s">
        <v>24</v>
      </c>
      <c r="J260" s="7">
        <f t="shared" si="16"/>
        <v>2531211</v>
      </c>
      <c r="K260" s="16">
        <v>2531211</v>
      </c>
      <c r="L260" s="27" t="s">
        <v>675</v>
      </c>
      <c r="M260" s="20" t="s">
        <v>66</v>
      </c>
      <c r="N260" s="25" t="s">
        <v>67</v>
      </c>
      <c r="O260" s="28">
        <v>18559178.920000002</v>
      </c>
      <c r="P260" s="28">
        <f t="shared" si="14"/>
        <v>18.559178920000001</v>
      </c>
      <c r="Q260" s="25" t="str">
        <f t="shared" si="15"/>
        <v>Entre 10 y 30 millones</v>
      </c>
      <c r="R260" s="19">
        <v>1311397651.3900001</v>
      </c>
      <c r="S260" s="27" t="s">
        <v>64</v>
      </c>
    </row>
    <row r="261" spans="1:19" ht="54.95" customHeight="1" x14ac:dyDescent="0.25">
      <c r="A261" s="6">
        <v>259</v>
      </c>
      <c r="B261" s="16" t="s">
        <v>176</v>
      </c>
      <c r="C261" s="16" t="s">
        <v>21</v>
      </c>
      <c r="D261" s="45" t="s">
        <v>56</v>
      </c>
      <c r="E261" s="16" t="s">
        <v>57</v>
      </c>
      <c r="F261" s="16" t="s">
        <v>173</v>
      </c>
      <c r="G261" s="16" t="s">
        <v>676</v>
      </c>
      <c r="H261" s="16" t="s">
        <v>676</v>
      </c>
      <c r="I261" s="16" t="s">
        <v>677</v>
      </c>
      <c r="J261" s="7">
        <f t="shared" si="16"/>
        <v>2624070</v>
      </c>
      <c r="K261" s="16">
        <v>2624070</v>
      </c>
      <c r="L261" s="17" t="s">
        <v>678</v>
      </c>
      <c r="M261" s="20" t="s">
        <v>66</v>
      </c>
      <c r="N261" s="16" t="s">
        <v>203</v>
      </c>
      <c r="O261" s="28">
        <v>16156535.76</v>
      </c>
      <c r="P261" s="18">
        <f t="shared" si="14"/>
        <v>16.156535760000001</v>
      </c>
      <c r="Q261" s="16" t="str">
        <f t="shared" si="15"/>
        <v>Entre 10 y 30 millones</v>
      </c>
      <c r="R261" s="19">
        <v>218263454.46000001</v>
      </c>
      <c r="S261" s="17" t="s">
        <v>64</v>
      </c>
    </row>
    <row r="262" spans="1:19" ht="54.95" customHeight="1" x14ac:dyDescent="0.25">
      <c r="A262" s="6">
        <v>260</v>
      </c>
      <c r="B262" s="20" t="s">
        <v>176</v>
      </c>
      <c r="C262" s="20" t="s">
        <v>45</v>
      </c>
      <c r="D262" s="20" t="s">
        <v>56</v>
      </c>
      <c r="E262" s="24" t="s">
        <v>22</v>
      </c>
      <c r="F262" s="20" t="s">
        <v>155</v>
      </c>
      <c r="G262" s="20" t="s">
        <v>156</v>
      </c>
      <c r="H262" s="20" t="s">
        <v>156</v>
      </c>
      <c r="I262" s="18" t="s">
        <v>679</v>
      </c>
      <c r="J262" s="9">
        <f t="shared" si="16"/>
        <v>2627702</v>
      </c>
      <c r="K262" s="16">
        <v>2627702</v>
      </c>
      <c r="L262" s="21" t="s">
        <v>680</v>
      </c>
      <c r="M262" s="16" t="s">
        <v>26</v>
      </c>
      <c r="N262" s="16" t="s">
        <v>303</v>
      </c>
      <c r="O262" s="22">
        <v>14265836.779999999</v>
      </c>
      <c r="P262" s="18">
        <f t="shared" si="14"/>
        <v>14.265836779999999</v>
      </c>
      <c r="Q262" s="16" t="str">
        <f t="shared" si="15"/>
        <v>Entre 10 y 30 millones</v>
      </c>
      <c r="R262" s="19">
        <v>1637803942.885</v>
      </c>
      <c r="S262" s="17" t="s">
        <v>48</v>
      </c>
    </row>
    <row r="263" spans="1:19" ht="79.5" customHeight="1" x14ac:dyDescent="0.25">
      <c r="A263" s="6">
        <v>261</v>
      </c>
      <c r="B263" s="16" t="s">
        <v>20</v>
      </c>
      <c r="C263" s="33" t="s">
        <v>21</v>
      </c>
      <c r="D263" s="16" t="s">
        <v>20</v>
      </c>
      <c r="E263" s="46" t="s">
        <v>114</v>
      </c>
      <c r="F263" s="47" t="s">
        <v>221</v>
      </c>
      <c r="G263" s="47" t="s">
        <v>681</v>
      </c>
      <c r="H263" s="47" t="s">
        <v>682</v>
      </c>
      <c r="I263" s="48" t="s">
        <v>683</v>
      </c>
      <c r="J263" s="7" t="str">
        <f t="shared" si="16"/>
        <v>IDEA</v>
      </c>
      <c r="K263" s="16" t="s">
        <v>20</v>
      </c>
      <c r="L263" s="34" t="s">
        <v>684</v>
      </c>
      <c r="M263" s="20" t="s">
        <v>66</v>
      </c>
      <c r="N263" s="49" t="s">
        <v>67</v>
      </c>
      <c r="O263" s="28">
        <v>18000000</v>
      </c>
      <c r="P263" s="35">
        <f t="shared" si="14"/>
        <v>18</v>
      </c>
      <c r="Q263" s="36" t="str">
        <f t="shared" si="15"/>
        <v>Entre 10 y 30 millones</v>
      </c>
      <c r="R263" s="19">
        <v>15456036.33</v>
      </c>
      <c r="S263" s="50" t="s">
        <v>332</v>
      </c>
    </row>
    <row r="264" spans="1:19" ht="79.5" customHeight="1" x14ac:dyDescent="0.25">
      <c r="A264" s="6">
        <v>262</v>
      </c>
      <c r="B264" s="51" t="s">
        <v>55</v>
      </c>
      <c r="C264" s="51" t="s">
        <v>21</v>
      </c>
      <c r="D264" s="51" t="s">
        <v>56</v>
      </c>
      <c r="E264" s="52" t="s">
        <v>57</v>
      </c>
      <c r="F264" s="53" t="s">
        <v>99</v>
      </c>
      <c r="G264" s="53" t="s">
        <v>685</v>
      </c>
      <c r="H264" s="53" t="s">
        <v>686</v>
      </c>
      <c r="I264" s="28" t="s">
        <v>687</v>
      </c>
      <c r="J264" s="7" t="str">
        <f t="shared" si="16"/>
        <v xml:space="preserve">	2667360</v>
      </c>
      <c r="K264" s="16" t="s">
        <v>688</v>
      </c>
      <c r="L264" s="54" t="s">
        <v>689</v>
      </c>
      <c r="M264" s="25" t="s">
        <v>465</v>
      </c>
      <c r="N264" s="55" t="s">
        <v>466</v>
      </c>
      <c r="O264" s="28">
        <v>16222984.84</v>
      </c>
      <c r="P264" s="35">
        <f t="shared" si="14"/>
        <v>16.222984839999999</v>
      </c>
      <c r="Q264" s="36" t="str">
        <f t="shared" si="15"/>
        <v>Entre 10 y 30 millones</v>
      </c>
      <c r="R264" s="19">
        <v>17421664.66</v>
      </c>
      <c r="S264" s="56" t="s">
        <v>332</v>
      </c>
    </row>
    <row r="265" spans="1:19" ht="79.5" customHeight="1" x14ac:dyDescent="0.25">
      <c r="A265" s="6">
        <v>263</v>
      </c>
      <c r="B265" s="16" t="s">
        <v>44</v>
      </c>
      <c r="C265" s="51" t="s">
        <v>21</v>
      </c>
      <c r="D265" s="51" t="s">
        <v>56</v>
      </c>
      <c r="E265" s="52" t="s">
        <v>114</v>
      </c>
      <c r="F265" s="51" t="s">
        <v>221</v>
      </c>
      <c r="G265" s="51" t="s">
        <v>690</v>
      </c>
      <c r="H265" s="51" t="s">
        <v>691</v>
      </c>
      <c r="I265" s="51" t="s">
        <v>692</v>
      </c>
      <c r="J265" s="7">
        <f t="shared" si="16"/>
        <v>2673032</v>
      </c>
      <c r="K265" s="16">
        <v>2673032</v>
      </c>
      <c r="L265" s="54" t="s">
        <v>693</v>
      </c>
      <c r="M265" s="20" t="s">
        <v>66</v>
      </c>
      <c r="N265" s="55" t="s">
        <v>67</v>
      </c>
      <c r="O265" s="28">
        <v>21887790.77</v>
      </c>
      <c r="P265" s="35">
        <f t="shared" si="14"/>
        <v>21.887790769999999</v>
      </c>
      <c r="Q265" s="36" t="str">
        <f t="shared" si="15"/>
        <v>Entre 10 y 30 millones</v>
      </c>
      <c r="R265" s="19">
        <v>9616666.5899999999</v>
      </c>
      <c r="S265" s="56" t="s">
        <v>694</v>
      </c>
    </row>
    <row r="266" spans="1:19" ht="54.95" customHeight="1" x14ac:dyDescent="0.25">
      <c r="A266" s="6">
        <v>264</v>
      </c>
      <c r="B266" s="16" t="s">
        <v>44</v>
      </c>
      <c r="C266" s="16" t="s">
        <v>21</v>
      </c>
      <c r="D266" s="16" t="s">
        <v>56</v>
      </c>
      <c r="E266" s="16" t="s">
        <v>28</v>
      </c>
      <c r="F266" s="16" t="s">
        <v>155</v>
      </c>
      <c r="G266" s="16" t="s">
        <v>695</v>
      </c>
      <c r="H266" s="16" t="s">
        <v>696</v>
      </c>
      <c r="I266" s="16" t="s">
        <v>697</v>
      </c>
      <c r="J266" s="7">
        <f t="shared" si="16"/>
        <v>2623785</v>
      </c>
      <c r="K266" s="16">
        <v>2623785</v>
      </c>
      <c r="L266" s="17" t="s">
        <v>698</v>
      </c>
      <c r="M266" s="16" t="s">
        <v>699</v>
      </c>
      <c r="N266" s="16" t="s">
        <v>700</v>
      </c>
      <c r="O266" s="28">
        <v>51536892</v>
      </c>
      <c r="P266" s="18">
        <f t="shared" si="14"/>
        <v>51.536892000000002</v>
      </c>
      <c r="Q266" s="16" t="str">
        <f t="shared" si="15"/>
        <v>Entre 50 y 100 millones</v>
      </c>
      <c r="R266" s="19" t="s">
        <v>34</v>
      </c>
      <c r="S266" s="17" t="s">
        <v>64</v>
      </c>
    </row>
    <row r="267" spans="1:19" ht="83.25" customHeight="1" x14ac:dyDescent="0.25">
      <c r="A267" s="6">
        <v>265</v>
      </c>
      <c r="B267" s="10" t="s">
        <v>55</v>
      </c>
      <c r="C267" s="16" t="s">
        <v>21</v>
      </c>
      <c r="D267" s="16" t="s">
        <v>56</v>
      </c>
      <c r="E267" s="16" t="s">
        <v>22</v>
      </c>
      <c r="F267" s="16" t="s">
        <v>58</v>
      </c>
      <c r="G267" s="16" t="s">
        <v>701</v>
      </c>
      <c r="H267" s="16" t="s">
        <v>702</v>
      </c>
      <c r="I267" s="16" t="s">
        <v>71</v>
      </c>
      <c r="J267" s="7">
        <f t="shared" si="16"/>
        <v>2557424</v>
      </c>
      <c r="K267" s="16">
        <v>2557424</v>
      </c>
      <c r="L267" s="17" t="s">
        <v>703</v>
      </c>
      <c r="M267" s="16" t="s">
        <v>41</v>
      </c>
      <c r="N267" s="16" t="s">
        <v>63</v>
      </c>
      <c r="O267" s="28">
        <v>10292757.689999999</v>
      </c>
      <c r="P267" s="18">
        <f t="shared" si="14"/>
        <v>10.29275769</v>
      </c>
      <c r="Q267" s="16" t="str">
        <f t="shared" si="15"/>
        <v>Entre 10 y 30 millones</v>
      </c>
      <c r="R267" s="19">
        <v>390039782.79000002</v>
      </c>
      <c r="S267" s="17" t="s">
        <v>64</v>
      </c>
    </row>
    <row r="268" spans="1:19" ht="54.95" customHeight="1" x14ac:dyDescent="0.25">
      <c r="A268" s="6">
        <v>266</v>
      </c>
      <c r="B268" s="10" t="s">
        <v>55</v>
      </c>
      <c r="C268" s="16" t="s">
        <v>21</v>
      </c>
      <c r="D268" s="16" t="s">
        <v>56</v>
      </c>
      <c r="E268" s="16" t="s">
        <v>22</v>
      </c>
      <c r="F268" s="16" t="s">
        <v>58</v>
      </c>
      <c r="G268" s="16" t="s">
        <v>701</v>
      </c>
      <c r="H268" s="16" t="s">
        <v>701</v>
      </c>
      <c r="I268" s="16" t="s">
        <v>71</v>
      </c>
      <c r="J268" s="7">
        <f t="shared" si="16"/>
        <v>2598379</v>
      </c>
      <c r="K268" s="16">
        <v>2598379</v>
      </c>
      <c r="L268" s="17" t="s">
        <v>704</v>
      </c>
      <c r="M268" s="16" t="s">
        <v>41</v>
      </c>
      <c r="N268" s="16" t="s">
        <v>63</v>
      </c>
      <c r="O268" s="28">
        <v>4827015.66</v>
      </c>
      <c r="P268" s="18">
        <f t="shared" si="14"/>
        <v>4.8270156599999998</v>
      </c>
      <c r="Q268" s="16" t="str">
        <f t="shared" si="15"/>
        <v>Entre 3 y 10 millones</v>
      </c>
      <c r="R268" s="19">
        <v>390039782.79000002</v>
      </c>
      <c r="S268" s="17" t="s">
        <v>64</v>
      </c>
    </row>
    <row r="269" spans="1:19" ht="54.95" customHeight="1" x14ac:dyDescent="0.25">
      <c r="A269" s="6">
        <v>267</v>
      </c>
      <c r="B269" s="16" t="s">
        <v>55</v>
      </c>
      <c r="C269" s="16" t="s">
        <v>21</v>
      </c>
      <c r="D269" s="16" t="s">
        <v>56</v>
      </c>
      <c r="E269" s="16" t="s">
        <v>57</v>
      </c>
      <c r="F269" s="16" t="s">
        <v>668</v>
      </c>
      <c r="G269" s="16" t="s">
        <v>669</v>
      </c>
      <c r="H269" s="16" t="s">
        <v>705</v>
      </c>
      <c r="I269" s="16" t="s">
        <v>670</v>
      </c>
      <c r="J269" s="7">
        <f t="shared" si="16"/>
        <v>2236400</v>
      </c>
      <c r="K269" s="16">
        <v>2236400</v>
      </c>
      <c r="L269" s="17" t="s">
        <v>706</v>
      </c>
      <c r="M269" s="16" t="s">
        <v>33</v>
      </c>
      <c r="N269" s="16" t="s">
        <v>196</v>
      </c>
      <c r="O269" s="28">
        <v>8728070.9399999995</v>
      </c>
      <c r="P269" s="18">
        <f t="shared" si="14"/>
        <v>8.7280709400000003</v>
      </c>
      <c r="Q269" s="16" t="str">
        <f t="shared" si="15"/>
        <v>Entre 3 y 10 millones</v>
      </c>
      <c r="R269" s="19">
        <v>8232432.8200000003</v>
      </c>
      <c r="S269" s="17" t="s">
        <v>64</v>
      </c>
    </row>
    <row r="270" spans="1:19" ht="54.95" customHeight="1" x14ac:dyDescent="0.25">
      <c r="A270" s="6">
        <v>268</v>
      </c>
      <c r="B270" s="45" t="s">
        <v>119</v>
      </c>
      <c r="C270" s="16" t="s">
        <v>21</v>
      </c>
      <c r="D270" s="45" t="s">
        <v>56</v>
      </c>
      <c r="E270" s="16" t="s">
        <v>37</v>
      </c>
      <c r="F270" s="45" t="s">
        <v>86</v>
      </c>
      <c r="G270" s="16" t="s">
        <v>86</v>
      </c>
      <c r="H270" s="16" t="s">
        <v>86</v>
      </c>
      <c r="I270" s="16" t="s">
        <v>639</v>
      </c>
      <c r="J270" s="7">
        <f t="shared" si="16"/>
        <v>2336870</v>
      </c>
      <c r="K270" s="16">
        <v>2336870</v>
      </c>
      <c r="L270" s="17" t="s">
        <v>707</v>
      </c>
      <c r="M270" s="16" t="s">
        <v>41</v>
      </c>
      <c r="N270" s="16" t="s">
        <v>708</v>
      </c>
      <c r="O270" s="28">
        <v>115000000</v>
      </c>
      <c r="P270" s="18">
        <f t="shared" si="14"/>
        <v>115</v>
      </c>
      <c r="Q270" s="16" t="str">
        <f t="shared" si="15"/>
        <v>Más de 100 millones</v>
      </c>
      <c r="R270" s="19">
        <v>173346954.36000001</v>
      </c>
      <c r="S270" s="17" t="s">
        <v>64</v>
      </c>
    </row>
    <row r="271" spans="1:19" ht="54.95" customHeight="1" x14ac:dyDescent="0.25">
      <c r="A271" s="6">
        <v>269</v>
      </c>
      <c r="B271" s="16" t="s">
        <v>55</v>
      </c>
      <c r="C271" s="16" t="s">
        <v>21</v>
      </c>
      <c r="D271" s="16" t="s">
        <v>56</v>
      </c>
      <c r="E271" s="16" t="s">
        <v>57</v>
      </c>
      <c r="F271" s="16" t="s">
        <v>668</v>
      </c>
      <c r="G271" s="16" t="s">
        <v>669</v>
      </c>
      <c r="H271" s="16" t="s">
        <v>669</v>
      </c>
      <c r="I271" s="16" t="s">
        <v>670</v>
      </c>
      <c r="J271" s="7">
        <f t="shared" si="16"/>
        <v>2473191</v>
      </c>
      <c r="K271" s="16">
        <v>2473191</v>
      </c>
      <c r="L271" s="17" t="s">
        <v>709</v>
      </c>
      <c r="M271" s="16" t="s">
        <v>134</v>
      </c>
      <c r="N271" s="16" t="s">
        <v>135</v>
      </c>
      <c r="O271" s="28">
        <v>3374522.6</v>
      </c>
      <c r="P271" s="18">
        <f t="shared" si="14"/>
        <v>3.3745226000000001</v>
      </c>
      <c r="Q271" s="16" t="str">
        <f t="shared" si="15"/>
        <v>Entre 3 y 10 millones</v>
      </c>
      <c r="R271" s="19">
        <v>8232432.8200000003</v>
      </c>
      <c r="S271" s="17" t="s">
        <v>64</v>
      </c>
    </row>
    <row r="272" spans="1:19" ht="69.75" customHeight="1" x14ac:dyDescent="0.25">
      <c r="A272" s="6">
        <v>270</v>
      </c>
      <c r="B272" s="16" t="s">
        <v>55</v>
      </c>
      <c r="C272" s="16" t="s">
        <v>21</v>
      </c>
      <c r="D272" s="16" t="s">
        <v>56</v>
      </c>
      <c r="E272" s="16" t="s">
        <v>57</v>
      </c>
      <c r="F272" s="16" t="s">
        <v>668</v>
      </c>
      <c r="G272" s="16" t="s">
        <v>669</v>
      </c>
      <c r="H272" s="16" t="s">
        <v>669</v>
      </c>
      <c r="I272" s="16" t="s">
        <v>670</v>
      </c>
      <c r="J272" s="7">
        <f t="shared" si="16"/>
        <v>2606855</v>
      </c>
      <c r="K272" s="16">
        <v>2606855</v>
      </c>
      <c r="L272" s="17" t="s">
        <v>710</v>
      </c>
      <c r="M272" s="16" t="s">
        <v>33</v>
      </c>
      <c r="N272" s="16" t="s">
        <v>196</v>
      </c>
      <c r="O272" s="28">
        <v>3518472.13</v>
      </c>
      <c r="P272" s="18">
        <f t="shared" si="14"/>
        <v>3.5184721299999997</v>
      </c>
      <c r="Q272" s="16" t="str">
        <f t="shared" si="15"/>
        <v>Entre 3 y 10 millones</v>
      </c>
      <c r="R272" s="19">
        <v>8232432.8200000003</v>
      </c>
      <c r="S272" s="17" t="s">
        <v>64</v>
      </c>
    </row>
    <row r="273" spans="1:19" ht="69.75" customHeight="1" x14ac:dyDescent="0.25">
      <c r="A273" s="6">
        <v>271</v>
      </c>
      <c r="B273" s="16" t="s">
        <v>55</v>
      </c>
      <c r="C273" s="16" t="s">
        <v>21</v>
      </c>
      <c r="D273" s="16" t="s">
        <v>56</v>
      </c>
      <c r="E273" s="16" t="s">
        <v>57</v>
      </c>
      <c r="F273" s="16" t="s">
        <v>668</v>
      </c>
      <c r="G273" s="16" t="s">
        <v>669</v>
      </c>
      <c r="H273" s="16" t="s">
        <v>669</v>
      </c>
      <c r="I273" s="16" t="s">
        <v>670</v>
      </c>
      <c r="J273" s="7">
        <f t="shared" si="16"/>
        <v>2626037</v>
      </c>
      <c r="K273" s="16">
        <v>2626037</v>
      </c>
      <c r="L273" s="17" t="s">
        <v>711</v>
      </c>
      <c r="M273" s="16" t="s">
        <v>33</v>
      </c>
      <c r="N273" s="16" t="s">
        <v>196</v>
      </c>
      <c r="O273" s="28">
        <v>2470737.88</v>
      </c>
      <c r="P273" s="18">
        <f t="shared" si="14"/>
        <v>2.4707378799999997</v>
      </c>
      <c r="Q273" s="16" t="str">
        <f t="shared" si="15"/>
        <v>Entre 1 y 3 millones</v>
      </c>
      <c r="R273" s="19">
        <v>8232432.8200000003</v>
      </c>
      <c r="S273" s="17" t="s">
        <v>64</v>
      </c>
    </row>
    <row r="274" spans="1:19" ht="69.75" customHeight="1" x14ac:dyDescent="0.25">
      <c r="A274" s="6">
        <v>272</v>
      </c>
      <c r="B274" s="16" t="s">
        <v>55</v>
      </c>
      <c r="C274" s="16" t="s">
        <v>21</v>
      </c>
      <c r="D274" s="16" t="s">
        <v>56</v>
      </c>
      <c r="E274" s="16" t="s">
        <v>57</v>
      </c>
      <c r="F274" s="16" t="s">
        <v>668</v>
      </c>
      <c r="G274" s="16" t="s">
        <v>669</v>
      </c>
      <c r="H274" s="16" t="s">
        <v>669</v>
      </c>
      <c r="I274" s="16" t="s">
        <v>670</v>
      </c>
      <c r="J274" s="7">
        <f t="shared" si="16"/>
        <v>2606703</v>
      </c>
      <c r="K274" s="16">
        <v>2606703</v>
      </c>
      <c r="L274" s="17" t="s">
        <v>712</v>
      </c>
      <c r="M274" s="16" t="s">
        <v>33</v>
      </c>
      <c r="N274" s="16" t="s">
        <v>196</v>
      </c>
      <c r="O274" s="28">
        <v>2035549.33</v>
      </c>
      <c r="P274" s="18">
        <f t="shared" ref="P274:P337" si="17">+O274/1000000</f>
        <v>2.0355493300000003</v>
      </c>
      <c r="Q274" s="16" t="str">
        <f t="shared" si="15"/>
        <v>Entre 1 y 3 millones</v>
      </c>
      <c r="R274" s="19">
        <v>8232432.8200000003</v>
      </c>
      <c r="S274" s="17" t="s">
        <v>64</v>
      </c>
    </row>
    <row r="275" spans="1:19" ht="54.95" customHeight="1" x14ac:dyDescent="0.25">
      <c r="A275" s="6">
        <v>273</v>
      </c>
      <c r="B275" s="16" t="s">
        <v>55</v>
      </c>
      <c r="C275" s="16" t="s">
        <v>21</v>
      </c>
      <c r="D275" s="16" t="s">
        <v>56</v>
      </c>
      <c r="E275" s="16" t="s">
        <v>114</v>
      </c>
      <c r="F275" s="16" t="s">
        <v>668</v>
      </c>
      <c r="G275" s="16" t="s">
        <v>669</v>
      </c>
      <c r="H275" s="16" t="s">
        <v>713</v>
      </c>
      <c r="I275" s="16" t="s">
        <v>714</v>
      </c>
      <c r="J275" s="7">
        <f t="shared" si="16"/>
        <v>2521284</v>
      </c>
      <c r="K275" s="16">
        <v>2521284</v>
      </c>
      <c r="L275" s="17" t="s">
        <v>715</v>
      </c>
      <c r="M275" s="16" t="s">
        <v>33</v>
      </c>
      <c r="N275" s="16" t="s">
        <v>196</v>
      </c>
      <c r="O275" s="28">
        <v>1790419.3</v>
      </c>
      <c r="P275" s="18">
        <f t="shared" si="17"/>
        <v>1.7904192999999999</v>
      </c>
      <c r="Q275" s="16" t="str">
        <f t="shared" si="15"/>
        <v>Entre 1 y 3 millones</v>
      </c>
      <c r="R275" s="19">
        <v>7881765.4100000001</v>
      </c>
      <c r="S275" s="17" t="s">
        <v>64</v>
      </c>
    </row>
    <row r="276" spans="1:19" ht="54.95" customHeight="1" x14ac:dyDescent="0.25">
      <c r="A276" s="6">
        <v>274</v>
      </c>
      <c r="B276" s="16" t="s">
        <v>55</v>
      </c>
      <c r="C276" s="16" t="s">
        <v>21</v>
      </c>
      <c r="D276" s="16" t="s">
        <v>56</v>
      </c>
      <c r="E276" s="16" t="s">
        <v>22</v>
      </c>
      <c r="F276" s="16" t="s">
        <v>155</v>
      </c>
      <c r="G276" s="16" t="s">
        <v>156</v>
      </c>
      <c r="H276" s="16" t="s">
        <v>716</v>
      </c>
      <c r="I276" s="16" t="s">
        <v>679</v>
      </c>
      <c r="J276" s="7">
        <f t="shared" si="16"/>
        <v>2645876</v>
      </c>
      <c r="K276" s="16">
        <v>2645876</v>
      </c>
      <c r="L276" s="17" t="s">
        <v>717</v>
      </c>
      <c r="M276" s="16" t="s">
        <v>26</v>
      </c>
      <c r="N276" s="16" t="s">
        <v>132</v>
      </c>
      <c r="O276" s="28">
        <v>45274778.850000001</v>
      </c>
      <c r="P276" s="18">
        <f t="shared" si="17"/>
        <v>45.274778850000004</v>
      </c>
      <c r="Q276" s="16" t="str">
        <f t="shared" si="15"/>
        <v>Entre 30 y 50 millones</v>
      </c>
      <c r="R276" s="19">
        <v>1637803942.885</v>
      </c>
      <c r="S276" s="17" t="s">
        <v>64</v>
      </c>
    </row>
    <row r="277" spans="1:19" ht="88.5" customHeight="1" x14ac:dyDescent="0.25">
      <c r="A277" s="6">
        <v>275</v>
      </c>
      <c r="B277" s="20" t="s">
        <v>119</v>
      </c>
      <c r="C277" s="20" t="s">
        <v>21</v>
      </c>
      <c r="D277" s="16" t="s">
        <v>56</v>
      </c>
      <c r="E277" s="24" t="s">
        <v>57</v>
      </c>
      <c r="F277" s="20" t="s">
        <v>582</v>
      </c>
      <c r="G277" s="20" t="s">
        <v>718</v>
      </c>
      <c r="H277" s="20" t="s">
        <v>719</v>
      </c>
      <c r="I277" s="18" t="s">
        <v>720</v>
      </c>
      <c r="J277" s="7">
        <f t="shared" si="16"/>
        <v>2666231</v>
      </c>
      <c r="K277" s="16">
        <v>2666231</v>
      </c>
      <c r="L277" s="17" t="s">
        <v>721</v>
      </c>
      <c r="M277" s="20" t="s">
        <v>109</v>
      </c>
      <c r="N277" s="20" t="s">
        <v>242</v>
      </c>
      <c r="O277" s="28">
        <v>13648900.41</v>
      </c>
      <c r="P277" s="18">
        <f t="shared" si="17"/>
        <v>13.64890041</v>
      </c>
      <c r="Q277" s="16" t="str">
        <f t="shared" si="15"/>
        <v>Entre 10 y 30 millones</v>
      </c>
      <c r="R277" s="19">
        <v>35614405.560000002</v>
      </c>
      <c r="S277" s="17" t="s">
        <v>64</v>
      </c>
    </row>
    <row r="278" spans="1:19" ht="54.95" customHeight="1" x14ac:dyDescent="0.25">
      <c r="A278" s="6">
        <v>276</v>
      </c>
      <c r="B278" s="20" t="s">
        <v>119</v>
      </c>
      <c r="C278" s="20" t="s">
        <v>21</v>
      </c>
      <c r="D278" s="20" t="s">
        <v>56</v>
      </c>
      <c r="E278" s="24" t="s">
        <v>114</v>
      </c>
      <c r="F278" s="20" t="s">
        <v>582</v>
      </c>
      <c r="G278" s="20" t="s">
        <v>722</v>
      </c>
      <c r="H278" s="20" t="s">
        <v>723</v>
      </c>
      <c r="I278" s="18" t="s">
        <v>724</v>
      </c>
      <c r="J278" s="7" t="str">
        <f t="shared" si="16"/>
        <v>2684100 </v>
      </c>
      <c r="K278" s="16" t="s">
        <v>725</v>
      </c>
      <c r="L278" s="21" t="s">
        <v>726</v>
      </c>
      <c r="M278" s="20" t="s">
        <v>134</v>
      </c>
      <c r="N278" s="20" t="s">
        <v>135</v>
      </c>
      <c r="O278" s="28">
        <v>914393.96</v>
      </c>
      <c r="P278" s="22">
        <f t="shared" si="17"/>
        <v>0.91439395999999995</v>
      </c>
      <c r="Q278" s="16" t="str">
        <f t="shared" ref="Q278:Q341" si="18">IF(O278&lt;1000000,"Menos de 1 millón",
IF(O278&lt;=3000000,"Entre 1 y 3 millones",
IF(O278&lt;=10000000,"Entre 3 y 10 millones",
IF(O278&lt;=30000000,"Entre 10 y 30 millones",
IF(O278&lt;=50000000,"Entre 30 y 50 millones",
IF(O278&lt;=100000000,"Entre 50 y 100 millones",
"Más de 100 millones"))))))</f>
        <v>Menos de 1 millón</v>
      </c>
      <c r="R278" s="19">
        <v>5586792.9299999997</v>
      </c>
      <c r="S278" s="27" t="s">
        <v>64</v>
      </c>
    </row>
    <row r="279" spans="1:19" ht="81" customHeight="1" x14ac:dyDescent="0.25">
      <c r="A279" s="6">
        <v>277</v>
      </c>
      <c r="B279" s="16" t="s">
        <v>20</v>
      </c>
      <c r="C279" s="16" t="s">
        <v>21</v>
      </c>
      <c r="D279" s="16" t="s">
        <v>20</v>
      </c>
      <c r="E279" s="16" t="s">
        <v>114</v>
      </c>
      <c r="F279" s="45" t="s">
        <v>86</v>
      </c>
      <c r="G279" s="16" t="s">
        <v>727</v>
      </c>
      <c r="H279" s="16" t="s">
        <v>728</v>
      </c>
      <c r="I279" s="16" t="s">
        <v>729</v>
      </c>
      <c r="J279" s="7" t="str">
        <f t="shared" si="16"/>
        <v>IDEA</v>
      </c>
      <c r="K279" s="16" t="s">
        <v>20</v>
      </c>
      <c r="L279" s="17" t="s">
        <v>730</v>
      </c>
      <c r="M279" s="16" t="s">
        <v>41</v>
      </c>
      <c r="N279" s="16" t="s">
        <v>731</v>
      </c>
      <c r="O279" s="28">
        <v>7000000</v>
      </c>
      <c r="P279" s="18">
        <f t="shared" si="17"/>
        <v>7</v>
      </c>
      <c r="Q279" s="16" t="str">
        <f t="shared" si="18"/>
        <v>Entre 3 y 10 millones</v>
      </c>
      <c r="R279" s="19">
        <v>36894528.990000002</v>
      </c>
      <c r="S279" s="17" t="s">
        <v>332</v>
      </c>
    </row>
    <row r="280" spans="1:19" ht="54.95" customHeight="1" x14ac:dyDescent="0.25">
      <c r="A280" s="6">
        <v>278</v>
      </c>
      <c r="B280" s="16" t="s">
        <v>55</v>
      </c>
      <c r="C280" s="16" t="s">
        <v>21</v>
      </c>
      <c r="D280" s="16" t="s">
        <v>56</v>
      </c>
      <c r="E280" s="16" t="s">
        <v>22</v>
      </c>
      <c r="F280" s="16" t="s">
        <v>155</v>
      </c>
      <c r="G280" s="16" t="s">
        <v>156</v>
      </c>
      <c r="H280" s="16" t="s">
        <v>716</v>
      </c>
      <c r="I280" s="16" t="s">
        <v>679</v>
      </c>
      <c r="J280" s="7">
        <f t="shared" si="16"/>
        <v>2651388</v>
      </c>
      <c r="K280" s="16">
        <v>2651388</v>
      </c>
      <c r="L280" s="17" t="s">
        <v>732</v>
      </c>
      <c r="M280" s="16" t="s">
        <v>26</v>
      </c>
      <c r="N280" s="16" t="s">
        <v>132</v>
      </c>
      <c r="O280" s="28">
        <v>45840561.259999998</v>
      </c>
      <c r="P280" s="18">
        <f t="shared" si="17"/>
        <v>45.840561260000001</v>
      </c>
      <c r="Q280" s="16" t="str">
        <f t="shared" si="18"/>
        <v>Entre 30 y 50 millones</v>
      </c>
      <c r="R280" s="19">
        <v>1637803942.885</v>
      </c>
      <c r="S280" s="17" t="s">
        <v>64</v>
      </c>
    </row>
    <row r="281" spans="1:19" ht="78" customHeight="1" x14ac:dyDescent="0.25">
      <c r="A281" s="6">
        <v>279</v>
      </c>
      <c r="B281" s="16" t="s">
        <v>44</v>
      </c>
      <c r="C281" s="16" t="s">
        <v>45</v>
      </c>
      <c r="D281" s="16" t="s">
        <v>56</v>
      </c>
      <c r="E281" s="16" t="s">
        <v>22</v>
      </c>
      <c r="F281" s="16" t="s">
        <v>155</v>
      </c>
      <c r="G281" s="16" t="s">
        <v>733</v>
      </c>
      <c r="H281" s="16" t="s">
        <v>733</v>
      </c>
      <c r="I281" s="16" t="s">
        <v>679</v>
      </c>
      <c r="J281" s="7">
        <f t="shared" si="16"/>
        <v>2646339</v>
      </c>
      <c r="K281" s="16">
        <v>2646339</v>
      </c>
      <c r="L281" s="17" t="s">
        <v>734</v>
      </c>
      <c r="M281" s="16" t="s">
        <v>567</v>
      </c>
      <c r="N281" s="16" t="s">
        <v>567</v>
      </c>
      <c r="O281" s="28">
        <v>3766079.11</v>
      </c>
      <c r="P281" s="18">
        <f t="shared" si="17"/>
        <v>3.7660791099999997</v>
      </c>
      <c r="Q281" s="16" t="str">
        <f t="shared" si="18"/>
        <v>Entre 3 y 10 millones</v>
      </c>
      <c r="R281" s="19">
        <v>1637803942.885</v>
      </c>
      <c r="S281" s="17" t="s">
        <v>48</v>
      </c>
    </row>
    <row r="282" spans="1:19" ht="54.95" customHeight="1" x14ac:dyDescent="0.25">
      <c r="A282" s="6">
        <v>280</v>
      </c>
      <c r="B282" s="16" t="s">
        <v>44</v>
      </c>
      <c r="C282" s="16" t="s">
        <v>735</v>
      </c>
      <c r="D282" s="16" t="s">
        <v>200</v>
      </c>
      <c r="E282" s="16" t="s">
        <v>28</v>
      </c>
      <c r="F282" s="16" t="s">
        <v>68</v>
      </c>
      <c r="G282" s="16" t="s">
        <v>736</v>
      </c>
      <c r="H282" s="16" t="s">
        <v>318</v>
      </c>
      <c r="I282" s="16" t="s">
        <v>31</v>
      </c>
      <c r="J282" s="7" t="str">
        <f t="shared" si="16"/>
        <v>IDEA</v>
      </c>
      <c r="K282" s="16" t="s">
        <v>20</v>
      </c>
      <c r="L282" s="17" t="s">
        <v>737</v>
      </c>
      <c r="M282" s="16" t="s">
        <v>637</v>
      </c>
      <c r="N282" s="18" t="s">
        <v>738</v>
      </c>
      <c r="O282" s="28">
        <v>6344000</v>
      </c>
      <c r="P282" s="18">
        <f t="shared" si="17"/>
        <v>6.3440000000000003</v>
      </c>
      <c r="Q282" s="16" t="str">
        <f t="shared" si="18"/>
        <v>Entre 3 y 10 millones</v>
      </c>
      <c r="R282" s="19" t="s">
        <v>34</v>
      </c>
      <c r="S282" s="17" t="s">
        <v>739</v>
      </c>
    </row>
    <row r="283" spans="1:19" ht="54.95" customHeight="1" x14ac:dyDescent="0.25">
      <c r="A283" s="6">
        <v>281</v>
      </c>
      <c r="B283" s="16" t="s">
        <v>44</v>
      </c>
      <c r="C283" s="16" t="s">
        <v>735</v>
      </c>
      <c r="D283" s="16" t="s">
        <v>200</v>
      </c>
      <c r="E283" s="16" t="s">
        <v>28</v>
      </c>
      <c r="F283" s="16" t="s">
        <v>99</v>
      </c>
      <c r="G283" s="16" t="s">
        <v>740</v>
      </c>
      <c r="H283" s="16" t="s">
        <v>741</v>
      </c>
      <c r="I283" s="16" t="s">
        <v>31</v>
      </c>
      <c r="J283" s="7" t="str">
        <f t="shared" si="16"/>
        <v>IDEA</v>
      </c>
      <c r="K283" s="16" t="s">
        <v>20</v>
      </c>
      <c r="L283" s="17" t="s">
        <v>742</v>
      </c>
      <c r="M283" s="16" t="s">
        <v>637</v>
      </c>
      <c r="N283" s="18" t="s">
        <v>738</v>
      </c>
      <c r="O283" s="28">
        <v>774678</v>
      </c>
      <c r="P283" s="18">
        <f t="shared" si="17"/>
        <v>0.77467799999999998</v>
      </c>
      <c r="Q283" s="16" t="str">
        <f t="shared" si="18"/>
        <v>Menos de 1 millón</v>
      </c>
      <c r="R283" s="19" t="s">
        <v>34</v>
      </c>
      <c r="S283" s="17" t="s">
        <v>739</v>
      </c>
    </row>
    <row r="284" spans="1:19" ht="54.95" customHeight="1" x14ac:dyDescent="0.25">
      <c r="A284" s="6">
        <v>282</v>
      </c>
      <c r="B284" s="16" t="s">
        <v>44</v>
      </c>
      <c r="C284" s="16" t="s">
        <v>735</v>
      </c>
      <c r="D284" s="16" t="s">
        <v>200</v>
      </c>
      <c r="E284" s="16" t="s">
        <v>28</v>
      </c>
      <c r="F284" s="16" t="s">
        <v>345</v>
      </c>
      <c r="G284" s="16" t="s">
        <v>743</v>
      </c>
      <c r="H284" s="57" t="s">
        <v>744</v>
      </c>
      <c r="I284" s="16" t="s">
        <v>31</v>
      </c>
      <c r="J284" s="7" t="str">
        <f t="shared" si="16"/>
        <v>IDEA</v>
      </c>
      <c r="K284" s="16" t="s">
        <v>20</v>
      </c>
      <c r="L284" s="17" t="s">
        <v>745</v>
      </c>
      <c r="M284" s="16" t="s">
        <v>637</v>
      </c>
      <c r="N284" s="18" t="s">
        <v>738</v>
      </c>
      <c r="O284" s="28">
        <v>65886080</v>
      </c>
      <c r="P284" s="18">
        <f t="shared" si="17"/>
        <v>65.886080000000007</v>
      </c>
      <c r="Q284" s="16" t="str">
        <f t="shared" si="18"/>
        <v>Entre 50 y 100 millones</v>
      </c>
      <c r="R284" s="19" t="s">
        <v>34</v>
      </c>
      <c r="S284" s="17" t="s">
        <v>739</v>
      </c>
    </row>
    <row r="285" spans="1:19" ht="54.95" customHeight="1" x14ac:dyDescent="0.25">
      <c r="A285" s="6">
        <v>283</v>
      </c>
      <c r="B285" s="16" t="s">
        <v>44</v>
      </c>
      <c r="C285" s="16" t="s">
        <v>735</v>
      </c>
      <c r="D285" s="16" t="s">
        <v>200</v>
      </c>
      <c r="E285" s="16" t="s">
        <v>28</v>
      </c>
      <c r="F285" s="16" t="s">
        <v>95</v>
      </c>
      <c r="G285" s="57" t="s">
        <v>746</v>
      </c>
      <c r="H285" s="18" t="s">
        <v>747</v>
      </c>
      <c r="I285" s="16" t="s">
        <v>31</v>
      </c>
      <c r="J285" s="7" t="str">
        <f t="shared" si="16"/>
        <v>IDEA</v>
      </c>
      <c r="K285" s="16" t="s">
        <v>20</v>
      </c>
      <c r="L285" s="17" t="s">
        <v>748</v>
      </c>
      <c r="M285" s="16" t="s">
        <v>637</v>
      </c>
      <c r="N285" s="18" t="s">
        <v>738</v>
      </c>
      <c r="O285" s="28">
        <v>13000000</v>
      </c>
      <c r="P285" s="18">
        <f t="shared" si="17"/>
        <v>13</v>
      </c>
      <c r="Q285" s="16" t="str">
        <f t="shared" si="18"/>
        <v>Entre 10 y 30 millones</v>
      </c>
      <c r="R285" s="19" t="s">
        <v>34</v>
      </c>
      <c r="S285" s="17" t="s">
        <v>739</v>
      </c>
    </row>
    <row r="286" spans="1:19" ht="54.95" customHeight="1" x14ac:dyDescent="0.25">
      <c r="A286" s="6">
        <v>284</v>
      </c>
      <c r="B286" s="16" t="s">
        <v>44</v>
      </c>
      <c r="C286" s="16" t="s">
        <v>21</v>
      </c>
      <c r="D286" s="20" t="s">
        <v>80</v>
      </c>
      <c r="E286" s="16" t="s">
        <v>28</v>
      </c>
      <c r="F286" s="16" t="s">
        <v>221</v>
      </c>
      <c r="G286" s="16" t="s">
        <v>749</v>
      </c>
      <c r="H286" s="16" t="s">
        <v>749</v>
      </c>
      <c r="I286" s="16" t="s">
        <v>750</v>
      </c>
      <c r="J286" s="7">
        <f t="shared" si="16"/>
        <v>2499621</v>
      </c>
      <c r="K286" s="16">
        <v>2499621</v>
      </c>
      <c r="L286" s="17" t="s">
        <v>751</v>
      </c>
      <c r="M286" s="16" t="s">
        <v>84</v>
      </c>
      <c r="N286" s="16" t="s">
        <v>426</v>
      </c>
      <c r="O286" s="18">
        <v>8532097.9199999999</v>
      </c>
      <c r="P286" s="18">
        <f t="shared" si="17"/>
        <v>8.53209792</v>
      </c>
      <c r="Q286" s="16" t="str">
        <f t="shared" si="18"/>
        <v>Entre 3 y 10 millones</v>
      </c>
      <c r="R286" s="19">
        <v>1626655109.46</v>
      </c>
      <c r="S286" s="17" t="s">
        <v>752</v>
      </c>
    </row>
    <row r="287" spans="1:19" ht="54.95" customHeight="1" x14ac:dyDescent="0.25">
      <c r="A287" s="6">
        <v>285</v>
      </c>
      <c r="B287" s="16" t="s">
        <v>44</v>
      </c>
      <c r="C287" s="16" t="s">
        <v>21</v>
      </c>
      <c r="D287" s="20" t="s">
        <v>80</v>
      </c>
      <c r="E287" s="16" t="s">
        <v>28</v>
      </c>
      <c r="F287" s="16" t="s">
        <v>221</v>
      </c>
      <c r="G287" s="16" t="s">
        <v>690</v>
      </c>
      <c r="H287" s="16" t="s">
        <v>753</v>
      </c>
      <c r="I287" s="16" t="s">
        <v>750</v>
      </c>
      <c r="J287" s="7">
        <f t="shared" si="16"/>
        <v>2458132</v>
      </c>
      <c r="K287" s="16">
        <v>2458132</v>
      </c>
      <c r="L287" s="17" t="s">
        <v>754</v>
      </c>
      <c r="M287" s="16" t="s">
        <v>459</v>
      </c>
      <c r="N287" s="16" t="s">
        <v>755</v>
      </c>
      <c r="O287" s="18">
        <v>484789.87</v>
      </c>
      <c r="P287" s="18">
        <f t="shared" si="17"/>
        <v>0.48478987000000001</v>
      </c>
      <c r="Q287" s="16" t="str">
        <f t="shared" si="18"/>
        <v>Menos de 1 millón</v>
      </c>
      <c r="R287" s="19">
        <v>1626655109.46</v>
      </c>
      <c r="S287" s="17" t="s">
        <v>752</v>
      </c>
    </row>
    <row r="288" spans="1:19" ht="54.95" customHeight="1" x14ac:dyDescent="0.25">
      <c r="A288" s="6">
        <v>286</v>
      </c>
      <c r="B288" s="16" t="s">
        <v>44</v>
      </c>
      <c r="C288" s="16" t="s">
        <v>21</v>
      </c>
      <c r="D288" s="20" t="s">
        <v>80</v>
      </c>
      <c r="E288" s="16" t="s">
        <v>28</v>
      </c>
      <c r="F288" s="16" t="s">
        <v>221</v>
      </c>
      <c r="G288" s="16" t="s">
        <v>690</v>
      </c>
      <c r="H288" s="16" t="s">
        <v>756</v>
      </c>
      <c r="I288" s="16" t="s">
        <v>750</v>
      </c>
      <c r="J288" s="7">
        <f t="shared" si="16"/>
        <v>2516895</v>
      </c>
      <c r="K288" s="16">
        <v>2516895</v>
      </c>
      <c r="L288" s="17" t="s">
        <v>757</v>
      </c>
      <c r="M288" s="16" t="s">
        <v>637</v>
      </c>
      <c r="N288" s="16" t="s">
        <v>638</v>
      </c>
      <c r="O288" s="18">
        <v>545970.72</v>
      </c>
      <c r="P288" s="18">
        <f t="shared" si="17"/>
        <v>0.54597072000000002</v>
      </c>
      <c r="Q288" s="16" t="str">
        <f t="shared" si="18"/>
        <v>Menos de 1 millón</v>
      </c>
      <c r="R288" s="19">
        <v>1626655109.46</v>
      </c>
      <c r="S288" s="17" t="s">
        <v>752</v>
      </c>
    </row>
    <row r="289" spans="1:19" ht="54.95" customHeight="1" x14ac:dyDescent="0.25">
      <c r="A289" s="6">
        <v>287</v>
      </c>
      <c r="B289" s="16" t="s">
        <v>44</v>
      </c>
      <c r="C289" s="16" t="s">
        <v>21</v>
      </c>
      <c r="D289" s="20" t="s">
        <v>80</v>
      </c>
      <c r="E289" s="16" t="s">
        <v>28</v>
      </c>
      <c r="F289" s="16" t="s">
        <v>221</v>
      </c>
      <c r="G289" s="16" t="s">
        <v>690</v>
      </c>
      <c r="H289" s="16" t="s">
        <v>758</v>
      </c>
      <c r="I289" s="16" t="s">
        <v>750</v>
      </c>
      <c r="J289" s="7">
        <f t="shared" si="16"/>
        <v>2595345</v>
      </c>
      <c r="K289" s="16">
        <v>2595345</v>
      </c>
      <c r="L289" s="17" t="s">
        <v>759</v>
      </c>
      <c r="M289" s="16" t="s">
        <v>459</v>
      </c>
      <c r="N289" s="16" t="s">
        <v>760</v>
      </c>
      <c r="O289" s="18">
        <v>327320.87</v>
      </c>
      <c r="P289" s="18">
        <f t="shared" si="17"/>
        <v>0.32732086999999999</v>
      </c>
      <c r="Q289" s="16" t="str">
        <f t="shared" si="18"/>
        <v>Menos de 1 millón</v>
      </c>
      <c r="R289" s="19">
        <v>1626655109.46</v>
      </c>
      <c r="S289" s="17" t="s">
        <v>752</v>
      </c>
    </row>
    <row r="290" spans="1:19" ht="72" customHeight="1" x14ac:dyDescent="0.25">
      <c r="A290" s="6">
        <v>288</v>
      </c>
      <c r="B290" s="16" t="s">
        <v>44</v>
      </c>
      <c r="C290" s="16" t="s">
        <v>21</v>
      </c>
      <c r="D290" s="20" t="s">
        <v>80</v>
      </c>
      <c r="E290" s="16" t="s">
        <v>28</v>
      </c>
      <c r="F290" s="16" t="s">
        <v>221</v>
      </c>
      <c r="G290" s="16" t="s">
        <v>690</v>
      </c>
      <c r="H290" s="16" t="s">
        <v>761</v>
      </c>
      <c r="I290" s="16" t="s">
        <v>750</v>
      </c>
      <c r="J290" s="7">
        <f t="shared" si="16"/>
        <v>2576482</v>
      </c>
      <c r="K290" s="16">
        <v>2576482</v>
      </c>
      <c r="L290" s="17" t="s">
        <v>762</v>
      </c>
      <c r="M290" s="16" t="s">
        <v>84</v>
      </c>
      <c r="N290" s="16" t="s">
        <v>763</v>
      </c>
      <c r="O290" s="18">
        <v>6440069.9699999997</v>
      </c>
      <c r="P290" s="18">
        <f t="shared" si="17"/>
        <v>6.4400699699999997</v>
      </c>
      <c r="Q290" s="16" t="str">
        <f t="shared" si="18"/>
        <v>Entre 3 y 10 millones</v>
      </c>
      <c r="R290" s="19">
        <v>1626655109.46</v>
      </c>
      <c r="S290" s="17" t="s">
        <v>752</v>
      </c>
    </row>
    <row r="291" spans="1:19" ht="72" customHeight="1" x14ac:dyDescent="0.25">
      <c r="A291" s="6">
        <v>289</v>
      </c>
      <c r="B291" s="16" t="s">
        <v>44</v>
      </c>
      <c r="C291" s="16" t="s">
        <v>21</v>
      </c>
      <c r="D291" s="20" t="s">
        <v>80</v>
      </c>
      <c r="E291" s="16" t="s">
        <v>28</v>
      </c>
      <c r="F291" s="16" t="s">
        <v>221</v>
      </c>
      <c r="G291" s="16" t="s">
        <v>690</v>
      </c>
      <c r="H291" s="16" t="s">
        <v>761</v>
      </c>
      <c r="I291" s="16" t="s">
        <v>750</v>
      </c>
      <c r="J291" s="7">
        <f t="shared" si="16"/>
        <v>2472012</v>
      </c>
      <c r="K291" s="16">
        <v>2472012</v>
      </c>
      <c r="L291" s="17" t="s">
        <v>764</v>
      </c>
      <c r="M291" s="16" t="s">
        <v>84</v>
      </c>
      <c r="N291" s="16" t="s">
        <v>426</v>
      </c>
      <c r="O291" s="18">
        <v>6391955.8499999996</v>
      </c>
      <c r="P291" s="18">
        <f t="shared" si="17"/>
        <v>6.3919558499999996</v>
      </c>
      <c r="Q291" s="16" t="str">
        <f t="shared" si="18"/>
        <v>Entre 3 y 10 millones</v>
      </c>
      <c r="R291" s="19">
        <v>1626655109.46</v>
      </c>
      <c r="S291" s="17" t="s">
        <v>752</v>
      </c>
    </row>
    <row r="292" spans="1:19" ht="54.95" customHeight="1" x14ac:dyDescent="0.25">
      <c r="A292" s="6">
        <v>290</v>
      </c>
      <c r="B292" s="16" t="s">
        <v>44</v>
      </c>
      <c r="C292" s="16" t="s">
        <v>21</v>
      </c>
      <c r="D292" s="20" t="s">
        <v>80</v>
      </c>
      <c r="E292" s="16" t="s">
        <v>28</v>
      </c>
      <c r="F292" s="16" t="s">
        <v>221</v>
      </c>
      <c r="G292" s="16" t="s">
        <v>690</v>
      </c>
      <c r="H292" s="16" t="s">
        <v>690</v>
      </c>
      <c r="I292" s="16" t="s">
        <v>750</v>
      </c>
      <c r="J292" s="7">
        <f t="shared" si="16"/>
        <v>2614229</v>
      </c>
      <c r="K292" s="16">
        <v>2614229</v>
      </c>
      <c r="L292" s="17" t="s">
        <v>765</v>
      </c>
      <c r="M292" s="16" t="s">
        <v>459</v>
      </c>
      <c r="N292" s="16" t="s">
        <v>760</v>
      </c>
      <c r="O292" s="18">
        <v>455114.89</v>
      </c>
      <c r="P292" s="18">
        <f t="shared" si="17"/>
        <v>0.45511488999999999</v>
      </c>
      <c r="Q292" s="16" t="str">
        <f t="shared" si="18"/>
        <v>Menos de 1 millón</v>
      </c>
      <c r="R292" s="19">
        <v>1626655109.46</v>
      </c>
      <c r="S292" s="17" t="s">
        <v>766</v>
      </c>
    </row>
    <row r="293" spans="1:19" ht="54.95" customHeight="1" x14ac:dyDescent="0.25">
      <c r="A293" s="6">
        <v>291</v>
      </c>
      <c r="B293" s="16" t="s">
        <v>44</v>
      </c>
      <c r="C293" s="16" t="s">
        <v>21</v>
      </c>
      <c r="D293" s="20" t="s">
        <v>80</v>
      </c>
      <c r="E293" s="16" t="s">
        <v>28</v>
      </c>
      <c r="F293" s="16" t="s">
        <v>221</v>
      </c>
      <c r="G293" s="16" t="s">
        <v>690</v>
      </c>
      <c r="H293" s="16" t="s">
        <v>690</v>
      </c>
      <c r="I293" s="16" t="s">
        <v>750</v>
      </c>
      <c r="J293" s="7">
        <f t="shared" si="16"/>
        <v>2614318</v>
      </c>
      <c r="K293" s="16">
        <v>2614318</v>
      </c>
      <c r="L293" s="17" t="s">
        <v>767</v>
      </c>
      <c r="M293" s="16" t="s">
        <v>84</v>
      </c>
      <c r="N293" s="16" t="s">
        <v>426</v>
      </c>
      <c r="O293" s="18">
        <v>4465251.63</v>
      </c>
      <c r="P293" s="18">
        <f t="shared" si="17"/>
        <v>4.46525163</v>
      </c>
      <c r="Q293" s="16" t="str">
        <f t="shared" si="18"/>
        <v>Entre 3 y 10 millones</v>
      </c>
      <c r="R293" s="19">
        <v>1626655109.46</v>
      </c>
      <c r="S293" s="17" t="s">
        <v>752</v>
      </c>
    </row>
    <row r="294" spans="1:19" ht="72" customHeight="1" x14ac:dyDescent="0.25">
      <c r="A294" s="6">
        <v>292</v>
      </c>
      <c r="B294" s="16" t="s">
        <v>44</v>
      </c>
      <c r="C294" s="16" t="s">
        <v>21</v>
      </c>
      <c r="D294" s="20" t="s">
        <v>80</v>
      </c>
      <c r="E294" s="16" t="s">
        <v>28</v>
      </c>
      <c r="F294" s="16" t="s">
        <v>221</v>
      </c>
      <c r="G294" s="16" t="s">
        <v>690</v>
      </c>
      <c r="H294" s="16" t="s">
        <v>761</v>
      </c>
      <c r="I294" s="16" t="s">
        <v>750</v>
      </c>
      <c r="J294" s="7">
        <f t="shared" si="16"/>
        <v>2625982</v>
      </c>
      <c r="K294" s="16">
        <v>2625982</v>
      </c>
      <c r="L294" s="17" t="s">
        <v>768</v>
      </c>
      <c r="M294" s="16" t="s">
        <v>84</v>
      </c>
      <c r="N294" s="16" t="s">
        <v>426</v>
      </c>
      <c r="O294" s="18">
        <v>8167415.1900000004</v>
      </c>
      <c r="P294" s="18">
        <f t="shared" si="17"/>
        <v>8.1674151899999998</v>
      </c>
      <c r="Q294" s="16" t="str">
        <f t="shared" si="18"/>
        <v>Entre 3 y 10 millones</v>
      </c>
      <c r="R294" s="19">
        <v>1626655109.46</v>
      </c>
      <c r="S294" s="17" t="s">
        <v>752</v>
      </c>
    </row>
    <row r="295" spans="1:19" ht="54.95" customHeight="1" x14ac:dyDescent="0.25">
      <c r="A295" s="6">
        <v>293</v>
      </c>
      <c r="B295" s="16" t="s">
        <v>44</v>
      </c>
      <c r="C295" s="16" t="s">
        <v>21</v>
      </c>
      <c r="D295" s="20" t="s">
        <v>80</v>
      </c>
      <c r="E295" s="16" t="s">
        <v>28</v>
      </c>
      <c r="F295" s="16" t="s">
        <v>221</v>
      </c>
      <c r="G295" s="16" t="s">
        <v>690</v>
      </c>
      <c r="H295" s="16" t="s">
        <v>761</v>
      </c>
      <c r="I295" s="16" t="s">
        <v>750</v>
      </c>
      <c r="J295" s="7">
        <f t="shared" si="16"/>
        <v>2576477</v>
      </c>
      <c r="K295" s="16">
        <v>2576477</v>
      </c>
      <c r="L295" s="17" t="s">
        <v>769</v>
      </c>
      <c r="M295" s="16" t="s">
        <v>84</v>
      </c>
      <c r="N295" s="16" t="s">
        <v>426</v>
      </c>
      <c r="O295" s="18">
        <v>7645188.3200000003</v>
      </c>
      <c r="P295" s="18">
        <f t="shared" si="17"/>
        <v>7.6451883199999999</v>
      </c>
      <c r="Q295" s="16" t="str">
        <f t="shared" si="18"/>
        <v>Entre 3 y 10 millones</v>
      </c>
      <c r="R295" s="19">
        <v>1626655109.46</v>
      </c>
      <c r="S295" s="17" t="s">
        <v>752</v>
      </c>
    </row>
    <row r="296" spans="1:19" ht="54.95" customHeight="1" x14ac:dyDescent="0.25">
      <c r="A296" s="6">
        <v>294</v>
      </c>
      <c r="B296" s="16" t="s">
        <v>44</v>
      </c>
      <c r="C296" s="16" t="s">
        <v>21</v>
      </c>
      <c r="D296" s="20" t="s">
        <v>80</v>
      </c>
      <c r="E296" s="16" t="s">
        <v>28</v>
      </c>
      <c r="F296" s="16" t="s">
        <v>221</v>
      </c>
      <c r="G296" s="16" t="s">
        <v>690</v>
      </c>
      <c r="H296" s="16" t="s">
        <v>690</v>
      </c>
      <c r="I296" s="16" t="s">
        <v>750</v>
      </c>
      <c r="J296" s="7">
        <f t="shared" si="16"/>
        <v>2614228</v>
      </c>
      <c r="K296" s="16">
        <v>2614228</v>
      </c>
      <c r="L296" s="17" t="s">
        <v>770</v>
      </c>
      <c r="M296" s="16" t="s">
        <v>459</v>
      </c>
      <c r="N296" s="16" t="s">
        <v>760</v>
      </c>
      <c r="O296" s="18">
        <v>529079.53</v>
      </c>
      <c r="P296" s="18">
        <f t="shared" si="17"/>
        <v>0.52907953000000008</v>
      </c>
      <c r="Q296" s="16" t="str">
        <f t="shared" si="18"/>
        <v>Menos de 1 millón</v>
      </c>
      <c r="R296" s="19">
        <v>1626655109.46</v>
      </c>
      <c r="S296" s="17" t="s">
        <v>752</v>
      </c>
    </row>
    <row r="297" spans="1:19" ht="54.95" customHeight="1" x14ac:dyDescent="0.25">
      <c r="A297" s="6">
        <v>295</v>
      </c>
      <c r="B297" s="16" t="s">
        <v>44</v>
      </c>
      <c r="C297" s="16" t="s">
        <v>21</v>
      </c>
      <c r="D297" s="20" t="s">
        <v>80</v>
      </c>
      <c r="E297" s="16" t="s">
        <v>28</v>
      </c>
      <c r="F297" s="16" t="s">
        <v>221</v>
      </c>
      <c r="G297" s="16" t="s">
        <v>690</v>
      </c>
      <c r="H297" s="16" t="s">
        <v>690</v>
      </c>
      <c r="I297" s="16" t="s">
        <v>750</v>
      </c>
      <c r="J297" s="7">
        <f t="shared" si="16"/>
        <v>2614325</v>
      </c>
      <c r="K297" s="16">
        <v>2614325</v>
      </c>
      <c r="L297" s="17" t="s">
        <v>771</v>
      </c>
      <c r="M297" s="16" t="s">
        <v>84</v>
      </c>
      <c r="N297" s="16" t="s">
        <v>426</v>
      </c>
      <c r="O297" s="18">
        <v>3836598.17</v>
      </c>
      <c r="P297" s="18">
        <f t="shared" si="17"/>
        <v>3.8365981699999998</v>
      </c>
      <c r="Q297" s="16" t="str">
        <f t="shared" si="18"/>
        <v>Entre 3 y 10 millones</v>
      </c>
      <c r="R297" s="19">
        <v>1626655109.46</v>
      </c>
      <c r="S297" s="17" t="s">
        <v>752</v>
      </c>
    </row>
    <row r="298" spans="1:19" ht="54.95" customHeight="1" x14ac:dyDescent="0.25">
      <c r="A298" s="6">
        <v>296</v>
      </c>
      <c r="B298" s="16" t="s">
        <v>44</v>
      </c>
      <c r="C298" s="16" t="s">
        <v>21</v>
      </c>
      <c r="D298" s="20" t="s">
        <v>80</v>
      </c>
      <c r="E298" s="16" t="s">
        <v>28</v>
      </c>
      <c r="F298" s="16" t="s">
        <v>221</v>
      </c>
      <c r="G298" s="16" t="s">
        <v>690</v>
      </c>
      <c r="H298" s="16" t="s">
        <v>761</v>
      </c>
      <c r="I298" s="16" t="s">
        <v>750</v>
      </c>
      <c r="J298" s="7">
        <f t="shared" si="16"/>
        <v>2637293</v>
      </c>
      <c r="K298" s="16">
        <v>2637293</v>
      </c>
      <c r="L298" s="17" t="s">
        <v>772</v>
      </c>
      <c r="M298" s="16" t="s">
        <v>84</v>
      </c>
      <c r="N298" s="16" t="s">
        <v>426</v>
      </c>
      <c r="O298" s="18">
        <v>9284706.4100000001</v>
      </c>
      <c r="P298" s="18">
        <f t="shared" si="17"/>
        <v>9.2847064100000001</v>
      </c>
      <c r="Q298" s="16" t="str">
        <f t="shared" si="18"/>
        <v>Entre 3 y 10 millones</v>
      </c>
      <c r="R298" s="19">
        <v>1626655109.46</v>
      </c>
      <c r="S298" s="17" t="s">
        <v>752</v>
      </c>
    </row>
    <row r="299" spans="1:19" ht="54.95" customHeight="1" x14ac:dyDescent="0.25">
      <c r="A299" s="6">
        <v>297</v>
      </c>
      <c r="B299" s="16" t="s">
        <v>44</v>
      </c>
      <c r="C299" s="16" t="s">
        <v>21</v>
      </c>
      <c r="D299" s="20" t="s">
        <v>80</v>
      </c>
      <c r="E299" s="16" t="s">
        <v>28</v>
      </c>
      <c r="F299" s="16" t="s">
        <v>221</v>
      </c>
      <c r="G299" s="16" t="s">
        <v>690</v>
      </c>
      <c r="H299" s="16" t="s">
        <v>773</v>
      </c>
      <c r="I299" s="16" t="s">
        <v>750</v>
      </c>
      <c r="J299" s="7">
        <f t="shared" si="16"/>
        <v>2462136</v>
      </c>
      <c r="K299" s="16">
        <v>2462136</v>
      </c>
      <c r="L299" s="17" t="s">
        <v>774</v>
      </c>
      <c r="M299" s="16" t="s">
        <v>637</v>
      </c>
      <c r="N299" s="16" t="s">
        <v>638</v>
      </c>
      <c r="O299" s="18">
        <v>479012.34</v>
      </c>
      <c r="P299" s="18">
        <f t="shared" si="17"/>
        <v>0.47901234000000004</v>
      </c>
      <c r="Q299" s="16" t="str">
        <f t="shared" si="18"/>
        <v>Menos de 1 millón</v>
      </c>
      <c r="R299" s="19">
        <v>1626655109.46</v>
      </c>
      <c r="S299" s="17" t="s">
        <v>752</v>
      </c>
    </row>
    <row r="300" spans="1:19" ht="54.95" customHeight="1" x14ac:dyDescent="0.25">
      <c r="A300" s="6">
        <v>298</v>
      </c>
      <c r="B300" s="16" t="s">
        <v>44</v>
      </c>
      <c r="C300" s="16" t="s">
        <v>21</v>
      </c>
      <c r="D300" s="20" t="s">
        <v>80</v>
      </c>
      <c r="E300" s="16" t="s">
        <v>28</v>
      </c>
      <c r="F300" s="16" t="s">
        <v>221</v>
      </c>
      <c r="G300" s="16" t="s">
        <v>690</v>
      </c>
      <c r="H300" s="16" t="s">
        <v>775</v>
      </c>
      <c r="I300" s="16" t="s">
        <v>750</v>
      </c>
      <c r="J300" s="7">
        <f t="shared" si="16"/>
        <v>2602872</v>
      </c>
      <c r="K300" s="16">
        <v>2602872</v>
      </c>
      <c r="L300" s="17" t="s">
        <v>776</v>
      </c>
      <c r="M300" s="16" t="s">
        <v>84</v>
      </c>
      <c r="N300" s="16" t="s">
        <v>426</v>
      </c>
      <c r="O300" s="18">
        <v>8644451.3399999999</v>
      </c>
      <c r="P300" s="18">
        <f t="shared" si="17"/>
        <v>8.6444513399999998</v>
      </c>
      <c r="Q300" s="16" t="str">
        <f t="shared" si="18"/>
        <v>Entre 3 y 10 millones</v>
      </c>
      <c r="R300" s="19">
        <v>1626655109.46</v>
      </c>
      <c r="S300" s="17" t="s">
        <v>752</v>
      </c>
    </row>
    <row r="301" spans="1:19" ht="54.95" customHeight="1" x14ac:dyDescent="0.25">
      <c r="A301" s="6">
        <v>299</v>
      </c>
      <c r="B301" s="16" t="s">
        <v>44</v>
      </c>
      <c r="C301" s="16" t="s">
        <v>21</v>
      </c>
      <c r="D301" s="20" t="s">
        <v>80</v>
      </c>
      <c r="E301" s="16" t="s">
        <v>28</v>
      </c>
      <c r="F301" s="16" t="s">
        <v>221</v>
      </c>
      <c r="G301" s="16" t="s">
        <v>777</v>
      </c>
      <c r="H301" s="16" t="s">
        <v>778</v>
      </c>
      <c r="I301" s="16" t="s">
        <v>750</v>
      </c>
      <c r="J301" s="7">
        <f t="shared" si="16"/>
        <v>2459741</v>
      </c>
      <c r="K301" s="16">
        <v>2459741</v>
      </c>
      <c r="L301" s="17" t="s">
        <v>779</v>
      </c>
      <c r="M301" s="16" t="s">
        <v>84</v>
      </c>
      <c r="N301" s="16" t="s">
        <v>426</v>
      </c>
      <c r="O301" s="18">
        <v>5294956.71</v>
      </c>
      <c r="P301" s="18">
        <f t="shared" si="17"/>
        <v>5.2949567100000001</v>
      </c>
      <c r="Q301" s="16" t="str">
        <f t="shared" si="18"/>
        <v>Entre 3 y 10 millones</v>
      </c>
      <c r="R301" s="19">
        <v>1626655109.46</v>
      </c>
      <c r="S301" s="17" t="s">
        <v>752</v>
      </c>
    </row>
    <row r="302" spans="1:19" ht="54.95" customHeight="1" x14ac:dyDescent="0.25">
      <c r="A302" s="6">
        <v>300</v>
      </c>
      <c r="B302" s="16" t="s">
        <v>44</v>
      </c>
      <c r="C302" s="16" t="s">
        <v>21</v>
      </c>
      <c r="D302" s="20" t="s">
        <v>80</v>
      </c>
      <c r="E302" s="16" t="s">
        <v>28</v>
      </c>
      <c r="F302" s="16" t="s">
        <v>221</v>
      </c>
      <c r="G302" s="16" t="s">
        <v>777</v>
      </c>
      <c r="H302" s="16" t="s">
        <v>778</v>
      </c>
      <c r="I302" s="16" t="s">
        <v>750</v>
      </c>
      <c r="J302" s="7">
        <f t="shared" si="16"/>
        <v>2463773</v>
      </c>
      <c r="K302" s="16">
        <v>2463773</v>
      </c>
      <c r="L302" s="17" t="s">
        <v>780</v>
      </c>
      <c r="M302" s="16" t="s">
        <v>637</v>
      </c>
      <c r="N302" s="16" t="s">
        <v>638</v>
      </c>
      <c r="O302" s="18">
        <v>667549.87</v>
      </c>
      <c r="P302" s="18">
        <f t="shared" si="17"/>
        <v>0.66754986999999999</v>
      </c>
      <c r="Q302" s="16" t="str">
        <f t="shared" si="18"/>
        <v>Menos de 1 millón</v>
      </c>
      <c r="R302" s="19">
        <v>1626655109.46</v>
      </c>
      <c r="S302" s="17" t="s">
        <v>752</v>
      </c>
    </row>
    <row r="303" spans="1:19" ht="54.95" customHeight="1" x14ac:dyDescent="0.25">
      <c r="A303" s="6">
        <v>301</v>
      </c>
      <c r="B303" s="16" t="s">
        <v>44</v>
      </c>
      <c r="C303" s="16" t="s">
        <v>21</v>
      </c>
      <c r="D303" s="20" t="s">
        <v>80</v>
      </c>
      <c r="E303" s="16" t="s">
        <v>28</v>
      </c>
      <c r="F303" s="16" t="s">
        <v>221</v>
      </c>
      <c r="G303" s="16" t="s">
        <v>777</v>
      </c>
      <c r="H303" s="16" t="s">
        <v>781</v>
      </c>
      <c r="I303" s="16" t="s">
        <v>750</v>
      </c>
      <c r="J303" s="7">
        <f t="shared" si="16"/>
        <v>2449866</v>
      </c>
      <c r="K303" s="16">
        <v>2449866</v>
      </c>
      <c r="L303" s="17" t="s">
        <v>782</v>
      </c>
      <c r="M303" s="16" t="s">
        <v>459</v>
      </c>
      <c r="N303" s="16" t="s">
        <v>760</v>
      </c>
      <c r="O303" s="18">
        <v>693400.23</v>
      </c>
      <c r="P303" s="18">
        <f t="shared" si="17"/>
        <v>0.69340022999999995</v>
      </c>
      <c r="Q303" s="16" t="str">
        <f t="shared" si="18"/>
        <v>Menos de 1 millón</v>
      </c>
      <c r="R303" s="19">
        <v>1626655109.46</v>
      </c>
      <c r="S303" s="17" t="s">
        <v>752</v>
      </c>
    </row>
    <row r="304" spans="1:19" ht="75" customHeight="1" x14ac:dyDescent="0.25">
      <c r="A304" s="6">
        <v>302</v>
      </c>
      <c r="B304" s="16" t="s">
        <v>44</v>
      </c>
      <c r="C304" s="16" t="s">
        <v>21</v>
      </c>
      <c r="D304" s="20" t="s">
        <v>80</v>
      </c>
      <c r="E304" s="16" t="s">
        <v>28</v>
      </c>
      <c r="F304" s="16" t="s">
        <v>221</v>
      </c>
      <c r="G304" s="16" t="s">
        <v>777</v>
      </c>
      <c r="H304" s="16" t="s">
        <v>781</v>
      </c>
      <c r="I304" s="16" t="s">
        <v>750</v>
      </c>
      <c r="J304" s="7">
        <f t="shared" si="16"/>
        <v>2526281</v>
      </c>
      <c r="K304" s="16">
        <v>2526281</v>
      </c>
      <c r="L304" s="17" t="s">
        <v>783</v>
      </c>
      <c r="M304" s="16" t="s">
        <v>84</v>
      </c>
      <c r="N304" s="16" t="s">
        <v>426</v>
      </c>
      <c r="O304" s="18">
        <v>6143179.71</v>
      </c>
      <c r="P304" s="18">
        <f t="shared" si="17"/>
        <v>6.1431797100000001</v>
      </c>
      <c r="Q304" s="16" t="str">
        <f t="shared" si="18"/>
        <v>Entre 3 y 10 millones</v>
      </c>
      <c r="R304" s="19">
        <v>1626655109.46</v>
      </c>
      <c r="S304" s="17" t="s">
        <v>752</v>
      </c>
    </row>
    <row r="305" spans="1:19" ht="54.95" customHeight="1" x14ac:dyDescent="0.25">
      <c r="A305" s="6">
        <v>303</v>
      </c>
      <c r="B305" s="16" t="s">
        <v>44</v>
      </c>
      <c r="C305" s="16" t="s">
        <v>21</v>
      </c>
      <c r="D305" s="20" t="s">
        <v>80</v>
      </c>
      <c r="E305" s="16" t="s">
        <v>28</v>
      </c>
      <c r="F305" s="16" t="s">
        <v>221</v>
      </c>
      <c r="G305" s="16" t="s">
        <v>777</v>
      </c>
      <c r="H305" s="16" t="s">
        <v>781</v>
      </c>
      <c r="I305" s="16" t="s">
        <v>750</v>
      </c>
      <c r="J305" s="7">
        <f t="shared" si="16"/>
        <v>2479291</v>
      </c>
      <c r="K305" s="16">
        <v>2479291</v>
      </c>
      <c r="L305" s="17" t="s">
        <v>784</v>
      </c>
      <c r="M305" s="16" t="s">
        <v>84</v>
      </c>
      <c r="N305" s="16" t="s">
        <v>426</v>
      </c>
      <c r="O305" s="18">
        <v>7166248.6100000003</v>
      </c>
      <c r="P305" s="18">
        <f t="shared" si="17"/>
        <v>7.1662486100000002</v>
      </c>
      <c r="Q305" s="16" t="str">
        <f t="shared" si="18"/>
        <v>Entre 3 y 10 millones</v>
      </c>
      <c r="R305" s="19">
        <v>1626655109.46</v>
      </c>
      <c r="S305" s="17" t="s">
        <v>752</v>
      </c>
    </row>
    <row r="306" spans="1:19" ht="54.95" customHeight="1" x14ac:dyDescent="0.25">
      <c r="A306" s="6">
        <v>304</v>
      </c>
      <c r="B306" s="16" t="s">
        <v>44</v>
      </c>
      <c r="C306" s="16" t="s">
        <v>21</v>
      </c>
      <c r="D306" s="20" t="s">
        <v>80</v>
      </c>
      <c r="E306" s="16" t="s">
        <v>28</v>
      </c>
      <c r="F306" s="16" t="s">
        <v>221</v>
      </c>
      <c r="G306" s="16" t="s">
        <v>777</v>
      </c>
      <c r="H306" s="16" t="s">
        <v>785</v>
      </c>
      <c r="I306" s="16" t="s">
        <v>750</v>
      </c>
      <c r="J306" s="7">
        <f t="shared" si="16"/>
        <v>2513870</v>
      </c>
      <c r="K306" s="16">
        <v>2513870</v>
      </c>
      <c r="L306" s="17" t="s">
        <v>786</v>
      </c>
      <c r="M306" s="16" t="s">
        <v>637</v>
      </c>
      <c r="N306" s="16" t="s">
        <v>638</v>
      </c>
      <c r="O306" s="18">
        <v>664943.47</v>
      </c>
      <c r="P306" s="18">
        <f t="shared" si="17"/>
        <v>0.66494346999999998</v>
      </c>
      <c r="Q306" s="16" t="str">
        <f t="shared" si="18"/>
        <v>Menos de 1 millón</v>
      </c>
      <c r="R306" s="19">
        <v>1626655109.46</v>
      </c>
      <c r="S306" s="17" t="s">
        <v>752</v>
      </c>
    </row>
    <row r="307" spans="1:19" ht="54.95" customHeight="1" x14ac:dyDescent="0.25">
      <c r="A307" s="6">
        <v>305</v>
      </c>
      <c r="B307" s="16" t="s">
        <v>44</v>
      </c>
      <c r="C307" s="16" t="s">
        <v>21</v>
      </c>
      <c r="D307" s="20" t="s">
        <v>80</v>
      </c>
      <c r="E307" s="16" t="s">
        <v>28</v>
      </c>
      <c r="F307" s="16" t="s">
        <v>221</v>
      </c>
      <c r="G307" s="16" t="s">
        <v>777</v>
      </c>
      <c r="H307" s="16" t="s">
        <v>787</v>
      </c>
      <c r="I307" s="16" t="s">
        <v>750</v>
      </c>
      <c r="J307" s="7">
        <f t="shared" si="16"/>
        <v>2592187</v>
      </c>
      <c r="K307" s="16">
        <v>2592187</v>
      </c>
      <c r="L307" s="17" t="s">
        <v>788</v>
      </c>
      <c r="M307" s="16" t="s">
        <v>637</v>
      </c>
      <c r="N307" s="16" t="s">
        <v>638</v>
      </c>
      <c r="O307" s="18">
        <v>452697.36</v>
      </c>
      <c r="P307" s="18">
        <f t="shared" si="17"/>
        <v>0.45269735999999999</v>
      </c>
      <c r="Q307" s="16" t="str">
        <f t="shared" si="18"/>
        <v>Menos de 1 millón</v>
      </c>
      <c r="R307" s="19">
        <v>1626655109.46</v>
      </c>
      <c r="S307" s="17" t="s">
        <v>752</v>
      </c>
    </row>
    <row r="308" spans="1:19" ht="54.95" customHeight="1" x14ac:dyDescent="0.25">
      <c r="A308" s="6">
        <v>306</v>
      </c>
      <c r="B308" s="16" t="s">
        <v>44</v>
      </c>
      <c r="C308" s="16" t="s">
        <v>21</v>
      </c>
      <c r="D308" s="20" t="s">
        <v>80</v>
      </c>
      <c r="E308" s="16" t="s">
        <v>28</v>
      </c>
      <c r="F308" s="16" t="s">
        <v>221</v>
      </c>
      <c r="G308" s="16" t="s">
        <v>777</v>
      </c>
      <c r="H308" s="16" t="s">
        <v>787</v>
      </c>
      <c r="I308" s="16" t="s">
        <v>750</v>
      </c>
      <c r="J308" s="7">
        <f t="shared" si="16"/>
        <v>2592748</v>
      </c>
      <c r="K308" s="16">
        <v>2592748</v>
      </c>
      <c r="L308" s="17" t="s">
        <v>789</v>
      </c>
      <c r="M308" s="16" t="s">
        <v>84</v>
      </c>
      <c r="N308" s="16" t="s">
        <v>426</v>
      </c>
      <c r="O308" s="18">
        <v>9215298.5800000001</v>
      </c>
      <c r="P308" s="18">
        <f t="shared" si="17"/>
        <v>9.2152985800000007</v>
      </c>
      <c r="Q308" s="16" t="str">
        <f t="shared" si="18"/>
        <v>Entre 3 y 10 millones</v>
      </c>
      <c r="R308" s="19">
        <v>1626655109.46</v>
      </c>
      <c r="S308" s="17" t="s">
        <v>752</v>
      </c>
    </row>
    <row r="309" spans="1:19" ht="54.95" customHeight="1" x14ac:dyDescent="0.25">
      <c r="A309" s="6">
        <v>307</v>
      </c>
      <c r="B309" s="16" t="s">
        <v>44</v>
      </c>
      <c r="C309" s="16" t="s">
        <v>21</v>
      </c>
      <c r="D309" s="20" t="s">
        <v>80</v>
      </c>
      <c r="E309" s="16" t="s">
        <v>28</v>
      </c>
      <c r="F309" s="16" t="s">
        <v>221</v>
      </c>
      <c r="G309" s="16" t="s">
        <v>777</v>
      </c>
      <c r="H309" s="16" t="s">
        <v>777</v>
      </c>
      <c r="I309" s="16" t="s">
        <v>750</v>
      </c>
      <c r="J309" s="7">
        <f t="shared" si="16"/>
        <v>2094239</v>
      </c>
      <c r="K309" s="16">
        <v>2094239</v>
      </c>
      <c r="L309" s="17" t="s">
        <v>790</v>
      </c>
      <c r="M309" s="16" t="s">
        <v>84</v>
      </c>
      <c r="N309" s="16" t="s">
        <v>426</v>
      </c>
      <c r="O309" s="18">
        <v>5390146.4199999999</v>
      </c>
      <c r="P309" s="18">
        <f t="shared" si="17"/>
        <v>5.3901464199999998</v>
      </c>
      <c r="Q309" s="16" t="str">
        <f t="shared" si="18"/>
        <v>Entre 3 y 10 millones</v>
      </c>
      <c r="R309" s="19">
        <v>1626655109.46</v>
      </c>
      <c r="S309" s="17" t="s">
        <v>752</v>
      </c>
    </row>
    <row r="310" spans="1:19" ht="54.95" customHeight="1" x14ac:dyDescent="0.25">
      <c r="A310" s="6">
        <v>308</v>
      </c>
      <c r="B310" s="16" t="s">
        <v>44</v>
      </c>
      <c r="C310" s="16" t="s">
        <v>21</v>
      </c>
      <c r="D310" s="20" t="s">
        <v>80</v>
      </c>
      <c r="E310" s="16" t="s">
        <v>28</v>
      </c>
      <c r="F310" s="16" t="s">
        <v>221</v>
      </c>
      <c r="G310" s="16" t="s">
        <v>221</v>
      </c>
      <c r="H310" s="16" t="s">
        <v>791</v>
      </c>
      <c r="I310" s="16" t="s">
        <v>750</v>
      </c>
      <c r="J310" s="7">
        <f t="shared" si="16"/>
        <v>2496427</v>
      </c>
      <c r="K310" s="16">
        <v>2496427</v>
      </c>
      <c r="L310" s="17" t="s">
        <v>792</v>
      </c>
      <c r="M310" s="16" t="s">
        <v>84</v>
      </c>
      <c r="N310" s="16" t="s">
        <v>426</v>
      </c>
      <c r="O310" s="18">
        <v>5906095.2000000002</v>
      </c>
      <c r="P310" s="18">
        <f t="shared" si="17"/>
        <v>5.9060952000000002</v>
      </c>
      <c r="Q310" s="16" t="str">
        <f t="shared" si="18"/>
        <v>Entre 3 y 10 millones</v>
      </c>
      <c r="R310" s="19">
        <v>1626655109.46</v>
      </c>
      <c r="S310" s="17" t="s">
        <v>752</v>
      </c>
    </row>
    <row r="311" spans="1:19" ht="54.95" customHeight="1" x14ac:dyDescent="0.25">
      <c r="A311" s="6">
        <v>309</v>
      </c>
      <c r="B311" s="16" t="s">
        <v>44</v>
      </c>
      <c r="C311" s="16" t="s">
        <v>21</v>
      </c>
      <c r="D311" s="20" t="s">
        <v>80</v>
      </c>
      <c r="E311" s="16" t="s">
        <v>28</v>
      </c>
      <c r="F311" s="16" t="s">
        <v>221</v>
      </c>
      <c r="G311" s="16" t="s">
        <v>221</v>
      </c>
      <c r="H311" s="16" t="s">
        <v>791</v>
      </c>
      <c r="I311" s="16" t="s">
        <v>750</v>
      </c>
      <c r="J311" s="7">
        <f t="shared" si="16"/>
        <v>2512645</v>
      </c>
      <c r="K311" s="16">
        <v>2512645</v>
      </c>
      <c r="L311" s="17" t="s">
        <v>793</v>
      </c>
      <c r="M311" s="16" t="s">
        <v>459</v>
      </c>
      <c r="N311" s="16" t="s">
        <v>755</v>
      </c>
      <c r="O311" s="18">
        <v>410350.1</v>
      </c>
      <c r="P311" s="18">
        <f t="shared" si="17"/>
        <v>0.4103501</v>
      </c>
      <c r="Q311" s="16" t="str">
        <f t="shared" si="18"/>
        <v>Menos de 1 millón</v>
      </c>
      <c r="R311" s="19">
        <v>1626655109.46</v>
      </c>
      <c r="S311" s="17" t="s">
        <v>752</v>
      </c>
    </row>
    <row r="312" spans="1:19" ht="54.95" customHeight="1" x14ac:dyDescent="0.25">
      <c r="A312" s="6">
        <v>310</v>
      </c>
      <c r="B312" s="16" t="s">
        <v>44</v>
      </c>
      <c r="C312" s="16" t="s">
        <v>21</v>
      </c>
      <c r="D312" s="20" t="s">
        <v>80</v>
      </c>
      <c r="E312" s="16" t="s">
        <v>28</v>
      </c>
      <c r="F312" s="16" t="s">
        <v>221</v>
      </c>
      <c r="G312" s="16" t="s">
        <v>681</v>
      </c>
      <c r="H312" s="16" t="s">
        <v>794</v>
      </c>
      <c r="I312" s="16" t="s">
        <v>750</v>
      </c>
      <c r="J312" s="7">
        <f t="shared" si="16"/>
        <v>2598325</v>
      </c>
      <c r="K312" s="16">
        <v>2598325</v>
      </c>
      <c r="L312" s="17" t="s">
        <v>795</v>
      </c>
      <c r="M312" s="16" t="s">
        <v>637</v>
      </c>
      <c r="N312" s="16" t="s">
        <v>638</v>
      </c>
      <c r="O312" s="18">
        <v>2848762.31</v>
      </c>
      <c r="P312" s="18">
        <f t="shared" si="17"/>
        <v>2.8487623100000001</v>
      </c>
      <c r="Q312" s="16" t="str">
        <f t="shared" si="18"/>
        <v>Entre 1 y 3 millones</v>
      </c>
      <c r="R312" s="19">
        <v>1626655109.46</v>
      </c>
      <c r="S312" s="17" t="s">
        <v>752</v>
      </c>
    </row>
    <row r="313" spans="1:19" ht="54.95" customHeight="1" x14ac:dyDescent="0.25">
      <c r="A313" s="6">
        <v>311</v>
      </c>
      <c r="B313" s="16" t="s">
        <v>44</v>
      </c>
      <c r="C313" s="16" t="s">
        <v>21</v>
      </c>
      <c r="D313" s="20" t="s">
        <v>80</v>
      </c>
      <c r="E313" s="16" t="s">
        <v>28</v>
      </c>
      <c r="F313" s="16" t="s">
        <v>221</v>
      </c>
      <c r="G313" s="16" t="s">
        <v>681</v>
      </c>
      <c r="H313" s="16" t="s">
        <v>794</v>
      </c>
      <c r="I313" s="16" t="s">
        <v>750</v>
      </c>
      <c r="J313" s="7">
        <f t="shared" si="16"/>
        <v>2609520</v>
      </c>
      <c r="K313" s="16">
        <v>2609520</v>
      </c>
      <c r="L313" s="17" t="s">
        <v>796</v>
      </c>
      <c r="M313" s="16" t="s">
        <v>84</v>
      </c>
      <c r="N313" s="16" t="s">
        <v>426</v>
      </c>
      <c r="O313" s="18">
        <v>6668087.4400000004</v>
      </c>
      <c r="P313" s="18">
        <f t="shared" si="17"/>
        <v>6.6680874400000008</v>
      </c>
      <c r="Q313" s="16" t="str">
        <f t="shared" si="18"/>
        <v>Entre 3 y 10 millones</v>
      </c>
      <c r="R313" s="19">
        <v>1626655109.46</v>
      </c>
      <c r="S313" s="17" t="s">
        <v>752</v>
      </c>
    </row>
    <row r="314" spans="1:19" ht="122.25" customHeight="1" x14ac:dyDescent="0.25">
      <c r="A314" s="6">
        <v>312</v>
      </c>
      <c r="B314" s="16" t="s">
        <v>44</v>
      </c>
      <c r="C314" s="16" t="s">
        <v>21</v>
      </c>
      <c r="D314" s="20" t="s">
        <v>80</v>
      </c>
      <c r="E314" s="16" t="s">
        <v>28</v>
      </c>
      <c r="F314" s="16" t="s">
        <v>221</v>
      </c>
      <c r="G314" s="16" t="s">
        <v>681</v>
      </c>
      <c r="H314" s="16" t="s">
        <v>797</v>
      </c>
      <c r="I314" s="16" t="s">
        <v>750</v>
      </c>
      <c r="J314" s="7">
        <f t="shared" si="16"/>
        <v>2496841</v>
      </c>
      <c r="K314" s="16">
        <v>2496841</v>
      </c>
      <c r="L314" s="17" t="s">
        <v>798</v>
      </c>
      <c r="M314" s="16" t="s">
        <v>84</v>
      </c>
      <c r="N314" s="16" t="s">
        <v>426</v>
      </c>
      <c r="O314" s="18">
        <v>4564415.83</v>
      </c>
      <c r="P314" s="18">
        <f t="shared" si="17"/>
        <v>4.5644158299999997</v>
      </c>
      <c r="Q314" s="16" t="str">
        <f t="shared" si="18"/>
        <v>Entre 3 y 10 millones</v>
      </c>
      <c r="R314" s="19">
        <v>1626655109.46</v>
      </c>
      <c r="S314" s="17" t="s">
        <v>752</v>
      </c>
    </row>
    <row r="315" spans="1:19" ht="54.95" customHeight="1" x14ac:dyDescent="0.25">
      <c r="A315" s="6">
        <v>313</v>
      </c>
      <c r="B315" s="16" t="s">
        <v>44</v>
      </c>
      <c r="C315" s="16" t="s">
        <v>21</v>
      </c>
      <c r="D315" s="20" t="s">
        <v>80</v>
      </c>
      <c r="E315" s="16" t="s">
        <v>28</v>
      </c>
      <c r="F315" s="16" t="s">
        <v>221</v>
      </c>
      <c r="G315" s="16" t="s">
        <v>681</v>
      </c>
      <c r="H315" s="16" t="s">
        <v>797</v>
      </c>
      <c r="I315" s="16" t="s">
        <v>750</v>
      </c>
      <c r="J315" s="7">
        <f t="shared" si="16"/>
        <v>2497213</v>
      </c>
      <c r="K315" s="16">
        <v>2497213</v>
      </c>
      <c r="L315" s="17" t="s">
        <v>799</v>
      </c>
      <c r="M315" s="16" t="s">
        <v>637</v>
      </c>
      <c r="N315" s="16" t="s">
        <v>638</v>
      </c>
      <c r="O315" s="18">
        <v>742809.2</v>
      </c>
      <c r="P315" s="18">
        <f t="shared" si="17"/>
        <v>0.74280919999999995</v>
      </c>
      <c r="Q315" s="16" t="str">
        <f t="shared" si="18"/>
        <v>Menos de 1 millón</v>
      </c>
      <c r="R315" s="19">
        <v>1626655109.46</v>
      </c>
      <c r="S315" s="17" t="s">
        <v>752</v>
      </c>
    </row>
    <row r="316" spans="1:19" ht="54.95" customHeight="1" x14ac:dyDescent="0.25">
      <c r="A316" s="6">
        <v>314</v>
      </c>
      <c r="B316" s="16" t="s">
        <v>44</v>
      </c>
      <c r="C316" s="16" t="s">
        <v>21</v>
      </c>
      <c r="D316" s="20" t="s">
        <v>80</v>
      </c>
      <c r="E316" s="16" t="s">
        <v>28</v>
      </c>
      <c r="F316" s="16" t="s">
        <v>221</v>
      </c>
      <c r="G316" s="16" t="s">
        <v>800</v>
      </c>
      <c r="H316" s="16" t="s">
        <v>801</v>
      </c>
      <c r="I316" s="16" t="s">
        <v>750</v>
      </c>
      <c r="J316" s="7">
        <f t="shared" si="16"/>
        <v>2489570</v>
      </c>
      <c r="K316" s="16">
        <v>2489570</v>
      </c>
      <c r="L316" s="17" t="s">
        <v>802</v>
      </c>
      <c r="M316" s="16" t="s">
        <v>84</v>
      </c>
      <c r="N316" s="16" t="s">
        <v>426</v>
      </c>
      <c r="O316" s="18">
        <v>3286726.59</v>
      </c>
      <c r="P316" s="18">
        <f t="shared" si="17"/>
        <v>3.2867265899999998</v>
      </c>
      <c r="Q316" s="16" t="str">
        <f t="shared" si="18"/>
        <v>Entre 3 y 10 millones</v>
      </c>
      <c r="R316" s="19">
        <v>1626655109.46</v>
      </c>
      <c r="S316" s="17" t="s">
        <v>752</v>
      </c>
    </row>
    <row r="317" spans="1:19" ht="54.95" customHeight="1" x14ac:dyDescent="0.25">
      <c r="A317" s="6">
        <v>315</v>
      </c>
      <c r="B317" s="16" t="s">
        <v>44</v>
      </c>
      <c r="C317" s="16" t="s">
        <v>21</v>
      </c>
      <c r="D317" s="20" t="s">
        <v>80</v>
      </c>
      <c r="E317" s="16" t="s">
        <v>28</v>
      </c>
      <c r="F317" s="16" t="s">
        <v>221</v>
      </c>
      <c r="G317" s="16" t="s">
        <v>690</v>
      </c>
      <c r="H317" s="16" t="s">
        <v>803</v>
      </c>
      <c r="I317" s="16" t="s">
        <v>750</v>
      </c>
      <c r="J317" s="7">
        <f t="shared" si="16"/>
        <v>2625077</v>
      </c>
      <c r="K317" s="16">
        <v>2625077</v>
      </c>
      <c r="L317" s="17" t="s">
        <v>804</v>
      </c>
      <c r="M317" s="16" t="s">
        <v>637</v>
      </c>
      <c r="N317" s="16" t="s">
        <v>805</v>
      </c>
      <c r="O317" s="18">
        <v>5638280.9299999997</v>
      </c>
      <c r="P317" s="18">
        <f t="shared" si="17"/>
        <v>5.6382809299999996</v>
      </c>
      <c r="Q317" s="16" t="str">
        <f t="shared" si="18"/>
        <v>Entre 3 y 10 millones</v>
      </c>
      <c r="R317" s="19">
        <v>1626655109.46</v>
      </c>
      <c r="S317" s="17" t="s">
        <v>752</v>
      </c>
    </row>
    <row r="318" spans="1:19" ht="54.95" customHeight="1" x14ac:dyDescent="0.25">
      <c r="A318" s="6">
        <v>316</v>
      </c>
      <c r="B318" s="16" t="s">
        <v>44</v>
      </c>
      <c r="C318" s="16" t="s">
        <v>21</v>
      </c>
      <c r="D318" s="20" t="s">
        <v>80</v>
      </c>
      <c r="E318" s="16" t="s">
        <v>28</v>
      </c>
      <c r="F318" s="16" t="s">
        <v>221</v>
      </c>
      <c r="G318" s="16" t="s">
        <v>681</v>
      </c>
      <c r="H318" s="16" t="s">
        <v>682</v>
      </c>
      <c r="I318" s="16" t="s">
        <v>750</v>
      </c>
      <c r="J318" s="7">
        <f t="shared" si="16"/>
        <v>2472120</v>
      </c>
      <c r="K318" s="16">
        <v>2472120</v>
      </c>
      <c r="L318" s="17" t="s">
        <v>806</v>
      </c>
      <c r="M318" s="16" t="s">
        <v>637</v>
      </c>
      <c r="N318" s="16" t="s">
        <v>805</v>
      </c>
      <c r="O318" s="18">
        <v>3415834.67</v>
      </c>
      <c r="P318" s="18">
        <f t="shared" si="17"/>
        <v>3.4158346699999997</v>
      </c>
      <c r="Q318" s="16" t="str">
        <f t="shared" si="18"/>
        <v>Entre 3 y 10 millones</v>
      </c>
      <c r="R318" s="19">
        <v>1626655109.46</v>
      </c>
      <c r="S318" s="17" t="s">
        <v>752</v>
      </c>
    </row>
    <row r="319" spans="1:19" ht="87" customHeight="1" x14ac:dyDescent="0.25">
      <c r="A319" s="6">
        <v>317</v>
      </c>
      <c r="B319" s="16" t="s">
        <v>44</v>
      </c>
      <c r="C319" s="16" t="s">
        <v>21</v>
      </c>
      <c r="D319" s="20" t="s">
        <v>80</v>
      </c>
      <c r="E319" s="16" t="s">
        <v>28</v>
      </c>
      <c r="F319" s="16" t="s">
        <v>221</v>
      </c>
      <c r="G319" s="16" t="s">
        <v>749</v>
      </c>
      <c r="H319" s="16" t="s">
        <v>807</v>
      </c>
      <c r="I319" s="16" t="s">
        <v>750</v>
      </c>
      <c r="J319" s="7">
        <f t="shared" si="16"/>
        <v>2647732</v>
      </c>
      <c r="K319" s="16">
        <v>2647732</v>
      </c>
      <c r="L319" s="17" t="s">
        <v>808</v>
      </c>
      <c r="M319" s="16" t="s">
        <v>84</v>
      </c>
      <c r="N319" s="16" t="s">
        <v>426</v>
      </c>
      <c r="O319" s="18">
        <v>4254331.08</v>
      </c>
      <c r="P319" s="18">
        <f t="shared" si="17"/>
        <v>4.25433108</v>
      </c>
      <c r="Q319" s="16" t="str">
        <f t="shared" si="18"/>
        <v>Entre 3 y 10 millones</v>
      </c>
      <c r="R319" s="19">
        <v>1626655109.46</v>
      </c>
      <c r="S319" s="17" t="s">
        <v>809</v>
      </c>
    </row>
    <row r="320" spans="1:19" ht="75.75" customHeight="1" x14ac:dyDescent="0.25">
      <c r="A320" s="6">
        <v>318</v>
      </c>
      <c r="B320" s="16" t="s">
        <v>44</v>
      </c>
      <c r="C320" s="16" t="s">
        <v>21</v>
      </c>
      <c r="D320" s="20" t="s">
        <v>80</v>
      </c>
      <c r="E320" s="16" t="s">
        <v>28</v>
      </c>
      <c r="F320" s="16" t="s">
        <v>221</v>
      </c>
      <c r="G320" s="16" t="s">
        <v>690</v>
      </c>
      <c r="H320" s="16" t="s">
        <v>810</v>
      </c>
      <c r="I320" s="16" t="s">
        <v>750</v>
      </c>
      <c r="J320" s="7">
        <f t="shared" si="16"/>
        <v>2601862</v>
      </c>
      <c r="K320" s="16">
        <v>2601862</v>
      </c>
      <c r="L320" s="17" t="s">
        <v>811</v>
      </c>
      <c r="M320" s="16" t="s">
        <v>84</v>
      </c>
      <c r="N320" s="16" t="s">
        <v>426</v>
      </c>
      <c r="O320" s="18">
        <v>9795968.7599999998</v>
      </c>
      <c r="P320" s="18">
        <f t="shared" si="17"/>
        <v>9.7959687599999992</v>
      </c>
      <c r="Q320" s="16" t="str">
        <f t="shared" si="18"/>
        <v>Entre 3 y 10 millones</v>
      </c>
      <c r="R320" s="19">
        <v>1626655109.46</v>
      </c>
      <c r="S320" s="17" t="s">
        <v>809</v>
      </c>
    </row>
    <row r="321" spans="1:19" ht="75.75" customHeight="1" x14ac:dyDescent="0.25">
      <c r="A321" s="6">
        <v>319</v>
      </c>
      <c r="B321" s="16" t="s">
        <v>44</v>
      </c>
      <c r="C321" s="16" t="s">
        <v>21</v>
      </c>
      <c r="D321" s="20" t="s">
        <v>80</v>
      </c>
      <c r="E321" s="16" t="s">
        <v>28</v>
      </c>
      <c r="F321" s="16" t="s">
        <v>221</v>
      </c>
      <c r="G321" s="16" t="s">
        <v>690</v>
      </c>
      <c r="H321" s="16" t="s">
        <v>810</v>
      </c>
      <c r="I321" s="16" t="s">
        <v>750</v>
      </c>
      <c r="J321" s="7">
        <f t="shared" si="16"/>
        <v>2612812</v>
      </c>
      <c r="K321" s="16">
        <v>2612812</v>
      </c>
      <c r="L321" s="17" t="s">
        <v>812</v>
      </c>
      <c r="M321" s="16" t="s">
        <v>84</v>
      </c>
      <c r="N321" s="16" t="s">
        <v>426</v>
      </c>
      <c r="O321" s="18">
        <v>6085990.29</v>
      </c>
      <c r="P321" s="18">
        <f t="shared" si="17"/>
        <v>6.0859902899999998</v>
      </c>
      <c r="Q321" s="16" t="str">
        <f t="shared" si="18"/>
        <v>Entre 3 y 10 millones</v>
      </c>
      <c r="R321" s="19">
        <v>1626655109.46</v>
      </c>
      <c r="S321" s="17" t="s">
        <v>809</v>
      </c>
    </row>
    <row r="322" spans="1:19" ht="72" customHeight="1" x14ac:dyDescent="0.25">
      <c r="A322" s="6">
        <v>320</v>
      </c>
      <c r="B322" s="16" t="s">
        <v>44</v>
      </c>
      <c r="C322" s="16" t="s">
        <v>21</v>
      </c>
      <c r="D322" s="20" t="s">
        <v>80</v>
      </c>
      <c r="E322" s="16" t="s">
        <v>28</v>
      </c>
      <c r="F322" s="16" t="s">
        <v>221</v>
      </c>
      <c r="G322" s="16" t="s">
        <v>690</v>
      </c>
      <c r="H322" s="16" t="s">
        <v>810</v>
      </c>
      <c r="I322" s="16" t="s">
        <v>750</v>
      </c>
      <c r="J322" s="7">
        <f t="shared" si="16"/>
        <v>2621500</v>
      </c>
      <c r="K322" s="16">
        <v>2621500</v>
      </c>
      <c r="L322" s="17" t="s">
        <v>813</v>
      </c>
      <c r="M322" s="16" t="s">
        <v>84</v>
      </c>
      <c r="N322" s="16" t="s">
        <v>426</v>
      </c>
      <c r="O322" s="18">
        <v>4286782.79</v>
      </c>
      <c r="P322" s="18">
        <f t="shared" si="17"/>
        <v>4.2867827900000002</v>
      </c>
      <c r="Q322" s="16" t="str">
        <f t="shared" si="18"/>
        <v>Entre 3 y 10 millones</v>
      </c>
      <c r="R322" s="19">
        <v>1626655109.46</v>
      </c>
      <c r="S322" s="17" t="s">
        <v>809</v>
      </c>
    </row>
    <row r="323" spans="1:19" ht="72" customHeight="1" x14ac:dyDescent="0.25">
      <c r="A323" s="6">
        <v>321</v>
      </c>
      <c r="B323" s="16" t="s">
        <v>44</v>
      </c>
      <c r="C323" s="16" t="s">
        <v>21</v>
      </c>
      <c r="D323" s="20" t="s">
        <v>80</v>
      </c>
      <c r="E323" s="16" t="s">
        <v>28</v>
      </c>
      <c r="F323" s="16" t="s">
        <v>221</v>
      </c>
      <c r="G323" s="16" t="s">
        <v>690</v>
      </c>
      <c r="H323" s="16" t="s">
        <v>810</v>
      </c>
      <c r="I323" s="16" t="s">
        <v>750</v>
      </c>
      <c r="J323" s="7">
        <f t="shared" ref="J323:J345" si="19">HYPERLINK("https://ofi5.mef.gob.pe/ssi/Ssi/Index?codigo="&amp;K323&amp;"&amp;tipo=2",K323)</f>
        <v>2628627</v>
      </c>
      <c r="K323" s="16">
        <v>2628627</v>
      </c>
      <c r="L323" s="17" t="s">
        <v>814</v>
      </c>
      <c r="M323" s="16" t="s">
        <v>84</v>
      </c>
      <c r="N323" s="16" t="s">
        <v>426</v>
      </c>
      <c r="O323" s="18">
        <v>2483544.98</v>
      </c>
      <c r="P323" s="18">
        <f t="shared" si="17"/>
        <v>2.48354498</v>
      </c>
      <c r="Q323" s="16" t="str">
        <f t="shared" si="18"/>
        <v>Entre 1 y 3 millones</v>
      </c>
      <c r="R323" s="19">
        <v>1626655109.46</v>
      </c>
      <c r="S323" s="17" t="s">
        <v>809</v>
      </c>
    </row>
    <row r="324" spans="1:19" ht="54.95" customHeight="1" x14ac:dyDescent="0.25">
      <c r="A324" s="6">
        <v>322</v>
      </c>
      <c r="B324" s="16" t="s">
        <v>44</v>
      </c>
      <c r="C324" s="16" t="s">
        <v>21</v>
      </c>
      <c r="D324" s="20" t="s">
        <v>80</v>
      </c>
      <c r="E324" s="16" t="s">
        <v>28</v>
      </c>
      <c r="F324" s="16" t="s">
        <v>95</v>
      </c>
      <c r="G324" s="16" t="s">
        <v>96</v>
      </c>
      <c r="H324" s="16" t="s">
        <v>815</v>
      </c>
      <c r="I324" s="16" t="s">
        <v>816</v>
      </c>
      <c r="J324" s="7">
        <f t="shared" si="19"/>
        <v>2369579</v>
      </c>
      <c r="K324" s="16">
        <v>2369579</v>
      </c>
      <c r="L324" s="17" t="s">
        <v>817</v>
      </c>
      <c r="M324" s="16" t="s">
        <v>84</v>
      </c>
      <c r="N324" s="16" t="s">
        <v>426</v>
      </c>
      <c r="O324" s="18">
        <v>8113248.25</v>
      </c>
      <c r="P324" s="18">
        <f t="shared" si="17"/>
        <v>8.1132482499999998</v>
      </c>
      <c r="Q324" s="16" t="str">
        <f t="shared" si="18"/>
        <v>Entre 3 y 10 millones</v>
      </c>
      <c r="R324" s="19">
        <v>336086074.88249999</v>
      </c>
      <c r="S324" s="17" t="s">
        <v>752</v>
      </c>
    </row>
    <row r="325" spans="1:19" ht="54.95" customHeight="1" x14ac:dyDescent="0.25">
      <c r="A325" s="6">
        <v>323</v>
      </c>
      <c r="B325" s="16" t="s">
        <v>44</v>
      </c>
      <c r="C325" s="16" t="s">
        <v>21</v>
      </c>
      <c r="D325" s="20" t="s">
        <v>80</v>
      </c>
      <c r="E325" s="16" t="s">
        <v>28</v>
      </c>
      <c r="F325" s="16" t="s">
        <v>95</v>
      </c>
      <c r="G325" s="16" t="s">
        <v>96</v>
      </c>
      <c r="H325" s="16" t="s">
        <v>815</v>
      </c>
      <c r="I325" s="16" t="s">
        <v>816</v>
      </c>
      <c r="J325" s="7">
        <f t="shared" si="19"/>
        <v>2510374</v>
      </c>
      <c r="K325" s="16">
        <v>2510374</v>
      </c>
      <c r="L325" s="17" t="s">
        <v>818</v>
      </c>
      <c r="M325" s="16" t="s">
        <v>637</v>
      </c>
      <c r="N325" s="16" t="s">
        <v>638</v>
      </c>
      <c r="O325" s="18">
        <v>392327.19</v>
      </c>
      <c r="P325" s="18">
        <f t="shared" si="17"/>
        <v>0.39232718999999999</v>
      </c>
      <c r="Q325" s="16" t="str">
        <f t="shared" si="18"/>
        <v>Menos de 1 millón</v>
      </c>
      <c r="R325" s="19">
        <v>336086074.88249999</v>
      </c>
      <c r="S325" s="17" t="s">
        <v>752</v>
      </c>
    </row>
    <row r="326" spans="1:19" ht="90" customHeight="1" x14ac:dyDescent="0.25">
      <c r="A326" s="6">
        <v>324</v>
      </c>
      <c r="B326" s="16" t="s">
        <v>44</v>
      </c>
      <c r="C326" s="16" t="s">
        <v>21</v>
      </c>
      <c r="D326" s="20" t="s">
        <v>80</v>
      </c>
      <c r="E326" s="16" t="s">
        <v>28</v>
      </c>
      <c r="F326" s="16" t="s">
        <v>95</v>
      </c>
      <c r="G326" s="16" t="s">
        <v>96</v>
      </c>
      <c r="H326" s="16" t="s">
        <v>819</v>
      </c>
      <c r="I326" s="16" t="s">
        <v>816</v>
      </c>
      <c r="J326" s="7">
        <f t="shared" si="19"/>
        <v>2468227</v>
      </c>
      <c r="K326" s="16">
        <v>2468227</v>
      </c>
      <c r="L326" s="17" t="s">
        <v>820</v>
      </c>
      <c r="M326" s="16" t="s">
        <v>84</v>
      </c>
      <c r="N326" s="16" t="s">
        <v>426</v>
      </c>
      <c r="O326" s="18">
        <v>7836642.4000000004</v>
      </c>
      <c r="P326" s="18">
        <f t="shared" si="17"/>
        <v>7.8366424000000006</v>
      </c>
      <c r="Q326" s="16" t="str">
        <f t="shared" si="18"/>
        <v>Entre 3 y 10 millones</v>
      </c>
      <c r="R326" s="19">
        <v>336086074.88249999</v>
      </c>
      <c r="S326" s="17" t="s">
        <v>752</v>
      </c>
    </row>
    <row r="327" spans="1:19" ht="69.75" customHeight="1" x14ac:dyDescent="0.25">
      <c r="A327" s="6">
        <v>325</v>
      </c>
      <c r="B327" s="16" t="s">
        <v>44</v>
      </c>
      <c r="C327" s="16" t="s">
        <v>21</v>
      </c>
      <c r="D327" s="20" t="s">
        <v>80</v>
      </c>
      <c r="E327" s="16" t="s">
        <v>28</v>
      </c>
      <c r="F327" s="16" t="s">
        <v>95</v>
      </c>
      <c r="G327" s="16" t="s">
        <v>746</v>
      </c>
      <c r="H327" s="16" t="s">
        <v>821</v>
      </c>
      <c r="I327" s="16" t="s">
        <v>816</v>
      </c>
      <c r="J327" s="7">
        <f t="shared" si="19"/>
        <v>2651571</v>
      </c>
      <c r="K327" s="16">
        <v>2651571</v>
      </c>
      <c r="L327" s="17" t="s">
        <v>822</v>
      </c>
      <c r="M327" s="16" t="s">
        <v>84</v>
      </c>
      <c r="N327" s="16" t="s">
        <v>426</v>
      </c>
      <c r="O327" s="18">
        <v>3232972.57</v>
      </c>
      <c r="P327" s="18">
        <f t="shared" si="17"/>
        <v>3.2329725699999998</v>
      </c>
      <c r="Q327" s="16" t="str">
        <f t="shared" si="18"/>
        <v>Entre 3 y 10 millones</v>
      </c>
      <c r="R327" s="19">
        <v>336086074.88249999</v>
      </c>
      <c r="S327" s="17" t="s">
        <v>809</v>
      </c>
    </row>
    <row r="328" spans="1:19" ht="86.25" customHeight="1" x14ac:dyDescent="0.25">
      <c r="A328" s="6">
        <v>326</v>
      </c>
      <c r="B328" s="16" t="s">
        <v>44</v>
      </c>
      <c r="C328" s="16" t="s">
        <v>21</v>
      </c>
      <c r="D328" s="20" t="s">
        <v>80</v>
      </c>
      <c r="E328" s="16" t="s">
        <v>28</v>
      </c>
      <c r="F328" s="16" t="s">
        <v>95</v>
      </c>
      <c r="G328" s="16" t="s">
        <v>746</v>
      </c>
      <c r="H328" s="16" t="s">
        <v>823</v>
      </c>
      <c r="I328" s="16" t="s">
        <v>816</v>
      </c>
      <c r="J328" s="7">
        <f t="shared" si="19"/>
        <v>2625789</v>
      </c>
      <c r="K328" s="16">
        <v>2625789</v>
      </c>
      <c r="L328" s="17" t="s">
        <v>824</v>
      </c>
      <c r="M328" s="16" t="s">
        <v>84</v>
      </c>
      <c r="N328" s="16" t="s">
        <v>426</v>
      </c>
      <c r="O328" s="18">
        <v>1768932.07</v>
      </c>
      <c r="P328" s="18">
        <f t="shared" si="17"/>
        <v>1.76893207</v>
      </c>
      <c r="Q328" s="16" t="str">
        <f t="shared" si="18"/>
        <v>Entre 1 y 3 millones</v>
      </c>
      <c r="R328" s="19">
        <v>336086074.88249999</v>
      </c>
      <c r="S328" s="17" t="s">
        <v>809</v>
      </c>
    </row>
    <row r="329" spans="1:19" ht="66" customHeight="1" x14ac:dyDescent="0.25">
      <c r="A329" s="6">
        <v>327</v>
      </c>
      <c r="B329" s="16" t="s">
        <v>44</v>
      </c>
      <c r="C329" s="16" t="s">
        <v>21</v>
      </c>
      <c r="D329" s="20" t="s">
        <v>80</v>
      </c>
      <c r="E329" s="16" t="s">
        <v>28</v>
      </c>
      <c r="F329" s="16" t="s">
        <v>95</v>
      </c>
      <c r="G329" s="16" t="s">
        <v>95</v>
      </c>
      <c r="H329" s="16" t="s">
        <v>825</v>
      </c>
      <c r="I329" s="16" t="s">
        <v>816</v>
      </c>
      <c r="J329" s="7">
        <f t="shared" si="19"/>
        <v>2591505</v>
      </c>
      <c r="K329" s="16">
        <v>2591505</v>
      </c>
      <c r="L329" s="17" t="s">
        <v>826</v>
      </c>
      <c r="M329" s="16" t="s">
        <v>84</v>
      </c>
      <c r="N329" s="16" t="s">
        <v>426</v>
      </c>
      <c r="O329" s="18">
        <v>8291377.29</v>
      </c>
      <c r="P329" s="18">
        <f t="shared" si="17"/>
        <v>8.2913772899999998</v>
      </c>
      <c r="Q329" s="16" t="str">
        <f t="shared" si="18"/>
        <v>Entre 3 y 10 millones</v>
      </c>
      <c r="R329" s="19">
        <v>336086074.88249999</v>
      </c>
      <c r="S329" s="17" t="s">
        <v>809</v>
      </c>
    </row>
    <row r="330" spans="1:19" ht="66" customHeight="1" x14ac:dyDescent="0.25">
      <c r="A330" s="6">
        <v>328</v>
      </c>
      <c r="B330" s="16" t="s">
        <v>44</v>
      </c>
      <c r="C330" s="16" t="s">
        <v>21</v>
      </c>
      <c r="D330" s="20" t="s">
        <v>80</v>
      </c>
      <c r="E330" s="16" t="s">
        <v>28</v>
      </c>
      <c r="F330" s="16" t="s">
        <v>95</v>
      </c>
      <c r="G330" s="16" t="s">
        <v>95</v>
      </c>
      <c r="H330" s="16" t="s">
        <v>825</v>
      </c>
      <c r="I330" s="16" t="s">
        <v>816</v>
      </c>
      <c r="J330" s="7">
        <f t="shared" si="19"/>
        <v>2591523</v>
      </c>
      <c r="K330" s="16">
        <v>2591523</v>
      </c>
      <c r="L330" s="17" t="s">
        <v>827</v>
      </c>
      <c r="M330" s="16" t="s">
        <v>637</v>
      </c>
      <c r="N330" s="16" t="s">
        <v>638</v>
      </c>
      <c r="O330" s="18">
        <v>820138.44</v>
      </c>
      <c r="P330" s="18">
        <f t="shared" si="17"/>
        <v>0.82013843999999991</v>
      </c>
      <c r="Q330" s="16" t="str">
        <f t="shared" si="18"/>
        <v>Menos de 1 millón</v>
      </c>
      <c r="R330" s="19">
        <v>336086074.88249999</v>
      </c>
      <c r="S330" s="17" t="s">
        <v>809</v>
      </c>
    </row>
    <row r="331" spans="1:19" ht="66" customHeight="1" x14ac:dyDescent="0.25">
      <c r="A331" s="6">
        <v>329</v>
      </c>
      <c r="B331" s="16" t="s">
        <v>44</v>
      </c>
      <c r="C331" s="16" t="s">
        <v>21</v>
      </c>
      <c r="D331" s="20" t="s">
        <v>80</v>
      </c>
      <c r="E331" s="16" t="s">
        <v>28</v>
      </c>
      <c r="F331" s="16" t="s">
        <v>95</v>
      </c>
      <c r="G331" s="16" t="s">
        <v>746</v>
      </c>
      <c r="H331" s="16" t="s">
        <v>828</v>
      </c>
      <c r="I331" s="16" t="s">
        <v>816</v>
      </c>
      <c r="J331" s="7">
        <f t="shared" si="19"/>
        <v>2238819</v>
      </c>
      <c r="K331" s="16">
        <v>2238819</v>
      </c>
      <c r="L331" s="17" t="s">
        <v>829</v>
      </c>
      <c r="M331" s="16" t="s">
        <v>84</v>
      </c>
      <c r="N331" s="16" t="s">
        <v>426</v>
      </c>
      <c r="O331" s="18">
        <v>5350232.21</v>
      </c>
      <c r="P331" s="18">
        <f t="shared" si="17"/>
        <v>5.3502322099999997</v>
      </c>
      <c r="Q331" s="16" t="str">
        <f t="shared" si="18"/>
        <v>Entre 3 y 10 millones</v>
      </c>
      <c r="R331" s="19">
        <v>336086074.88249999</v>
      </c>
      <c r="S331" s="17" t="s">
        <v>809</v>
      </c>
    </row>
    <row r="332" spans="1:19" ht="105.75" customHeight="1" x14ac:dyDescent="0.25">
      <c r="A332" s="6">
        <v>330</v>
      </c>
      <c r="B332" s="16" t="s">
        <v>44</v>
      </c>
      <c r="C332" s="16" t="s">
        <v>21</v>
      </c>
      <c r="D332" s="20" t="s">
        <v>80</v>
      </c>
      <c r="E332" s="16" t="s">
        <v>28</v>
      </c>
      <c r="F332" s="16" t="s">
        <v>95</v>
      </c>
      <c r="G332" s="16" t="s">
        <v>96</v>
      </c>
      <c r="H332" s="16" t="s">
        <v>819</v>
      </c>
      <c r="I332" s="16" t="s">
        <v>816</v>
      </c>
      <c r="J332" s="7">
        <f t="shared" si="19"/>
        <v>2482998</v>
      </c>
      <c r="K332" s="16">
        <v>2482998</v>
      </c>
      <c r="L332" s="17" t="s">
        <v>830</v>
      </c>
      <c r="M332" s="16" t="s">
        <v>84</v>
      </c>
      <c r="N332" s="16" t="s">
        <v>426</v>
      </c>
      <c r="O332" s="18">
        <v>12473087.560000001</v>
      </c>
      <c r="P332" s="18">
        <f t="shared" si="17"/>
        <v>12.47308756</v>
      </c>
      <c r="Q332" s="16" t="str">
        <f t="shared" si="18"/>
        <v>Entre 10 y 30 millones</v>
      </c>
      <c r="R332" s="19">
        <v>336086074.88249999</v>
      </c>
      <c r="S332" s="17" t="s">
        <v>809</v>
      </c>
    </row>
    <row r="333" spans="1:19" ht="64.5" customHeight="1" x14ac:dyDescent="0.25">
      <c r="A333" s="6">
        <v>331</v>
      </c>
      <c r="B333" s="16" t="s">
        <v>44</v>
      </c>
      <c r="C333" s="16" t="s">
        <v>21</v>
      </c>
      <c r="D333" s="20" t="s">
        <v>80</v>
      </c>
      <c r="E333" s="16" t="s">
        <v>28</v>
      </c>
      <c r="F333" s="16" t="s">
        <v>95</v>
      </c>
      <c r="G333" s="16" t="s">
        <v>95</v>
      </c>
      <c r="H333" s="16" t="s">
        <v>831</v>
      </c>
      <c r="I333" s="16" t="s">
        <v>816</v>
      </c>
      <c r="J333" s="7">
        <f t="shared" si="19"/>
        <v>2664656</v>
      </c>
      <c r="K333" s="16">
        <v>2664656</v>
      </c>
      <c r="L333" s="17" t="s">
        <v>832</v>
      </c>
      <c r="M333" s="16" t="s">
        <v>84</v>
      </c>
      <c r="N333" s="16" t="s">
        <v>269</v>
      </c>
      <c r="O333" s="18">
        <v>9029130.3699999992</v>
      </c>
      <c r="P333" s="18">
        <f t="shared" si="17"/>
        <v>9.029130369999999</v>
      </c>
      <c r="Q333" s="16" t="str">
        <f t="shared" si="18"/>
        <v>Entre 3 y 10 millones</v>
      </c>
      <c r="R333" s="19">
        <v>336086074.88249999</v>
      </c>
      <c r="S333" s="17" t="s">
        <v>809</v>
      </c>
    </row>
    <row r="334" spans="1:19" ht="67.5" customHeight="1" x14ac:dyDescent="0.25">
      <c r="A334" s="6">
        <v>332</v>
      </c>
      <c r="B334" s="16" t="s">
        <v>44</v>
      </c>
      <c r="C334" s="16" t="s">
        <v>21</v>
      </c>
      <c r="D334" s="20" t="s">
        <v>80</v>
      </c>
      <c r="E334" s="16" t="s">
        <v>28</v>
      </c>
      <c r="F334" s="16" t="s">
        <v>95</v>
      </c>
      <c r="G334" s="16" t="s">
        <v>95</v>
      </c>
      <c r="H334" s="16" t="s">
        <v>825</v>
      </c>
      <c r="I334" s="16" t="s">
        <v>816</v>
      </c>
      <c r="J334" s="7">
        <f t="shared" si="19"/>
        <v>2599224</v>
      </c>
      <c r="K334" s="16">
        <v>2599224</v>
      </c>
      <c r="L334" s="17" t="s">
        <v>833</v>
      </c>
      <c r="M334" s="16" t="s">
        <v>84</v>
      </c>
      <c r="N334" s="16" t="s">
        <v>269</v>
      </c>
      <c r="O334" s="18">
        <v>3146614.75</v>
      </c>
      <c r="P334" s="18">
        <f t="shared" si="17"/>
        <v>3.1466147499999999</v>
      </c>
      <c r="Q334" s="16" t="str">
        <f t="shared" si="18"/>
        <v>Entre 3 y 10 millones</v>
      </c>
      <c r="R334" s="19">
        <v>336086074.88249999</v>
      </c>
      <c r="S334" s="17" t="s">
        <v>809</v>
      </c>
    </row>
    <row r="335" spans="1:19" ht="53.25" customHeight="1" x14ac:dyDescent="0.25">
      <c r="A335" s="6">
        <v>333</v>
      </c>
      <c r="B335" s="16" t="s">
        <v>44</v>
      </c>
      <c r="C335" s="16" t="s">
        <v>21</v>
      </c>
      <c r="D335" s="20" t="s">
        <v>80</v>
      </c>
      <c r="E335" s="16" t="s">
        <v>28</v>
      </c>
      <c r="F335" s="16" t="s">
        <v>160</v>
      </c>
      <c r="G335" s="16" t="s">
        <v>161</v>
      </c>
      <c r="H335" s="16" t="s">
        <v>834</v>
      </c>
      <c r="I335" s="16" t="s">
        <v>835</v>
      </c>
      <c r="J335" s="7">
        <f t="shared" si="19"/>
        <v>2513143</v>
      </c>
      <c r="K335" s="16">
        <v>2513143</v>
      </c>
      <c r="L335" s="17" t="s">
        <v>836</v>
      </c>
      <c r="M335" s="16" t="s">
        <v>84</v>
      </c>
      <c r="N335" s="16" t="s">
        <v>837</v>
      </c>
      <c r="O335" s="18">
        <v>7096406.6200000001</v>
      </c>
      <c r="P335" s="18">
        <f t="shared" si="17"/>
        <v>7.0964066199999998</v>
      </c>
      <c r="Q335" s="16" t="str">
        <f t="shared" si="18"/>
        <v>Entre 3 y 10 millones</v>
      </c>
      <c r="R335" s="19">
        <v>848309302.165007</v>
      </c>
      <c r="S335" s="17" t="s">
        <v>752</v>
      </c>
    </row>
    <row r="336" spans="1:19" ht="54.95" customHeight="1" x14ac:dyDescent="0.25">
      <c r="A336" s="6">
        <v>334</v>
      </c>
      <c r="B336" s="16" t="s">
        <v>44</v>
      </c>
      <c r="C336" s="16" t="s">
        <v>21</v>
      </c>
      <c r="D336" s="20" t="s">
        <v>80</v>
      </c>
      <c r="E336" s="16" t="s">
        <v>28</v>
      </c>
      <c r="F336" s="16" t="s">
        <v>160</v>
      </c>
      <c r="G336" s="16" t="s">
        <v>838</v>
      </c>
      <c r="H336" s="16" t="s">
        <v>839</v>
      </c>
      <c r="I336" s="16" t="s">
        <v>835</v>
      </c>
      <c r="J336" s="7">
        <f t="shared" si="19"/>
        <v>2448166</v>
      </c>
      <c r="K336" s="16">
        <v>2448166</v>
      </c>
      <c r="L336" s="17" t="s">
        <v>840</v>
      </c>
      <c r="M336" s="16" t="s">
        <v>84</v>
      </c>
      <c r="N336" s="16" t="s">
        <v>837</v>
      </c>
      <c r="O336" s="18">
        <v>4229003.8499999996</v>
      </c>
      <c r="P336" s="18">
        <f t="shared" si="17"/>
        <v>4.2290038499999998</v>
      </c>
      <c r="Q336" s="16" t="str">
        <f t="shared" si="18"/>
        <v>Entre 3 y 10 millones</v>
      </c>
      <c r="R336" s="19">
        <v>848309302.165007</v>
      </c>
      <c r="S336" s="17" t="s">
        <v>752</v>
      </c>
    </row>
    <row r="337" spans="1:19" ht="54.95" customHeight="1" x14ac:dyDescent="0.25">
      <c r="A337" s="6">
        <v>335</v>
      </c>
      <c r="B337" s="16" t="s">
        <v>44</v>
      </c>
      <c r="C337" s="16" t="s">
        <v>21</v>
      </c>
      <c r="D337" s="20" t="s">
        <v>80</v>
      </c>
      <c r="E337" s="16" t="s">
        <v>28</v>
      </c>
      <c r="F337" s="16" t="s">
        <v>160</v>
      </c>
      <c r="G337" s="16" t="s">
        <v>160</v>
      </c>
      <c r="H337" s="16" t="s">
        <v>160</v>
      </c>
      <c r="I337" s="16" t="s">
        <v>835</v>
      </c>
      <c r="J337" s="7">
        <f t="shared" si="19"/>
        <v>2328037</v>
      </c>
      <c r="K337" s="16">
        <v>2328037</v>
      </c>
      <c r="L337" s="17" t="s">
        <v>841</v>
      </c>
      <c r="M337" s="16" t="s">
        <v>84</v>
      </c>
      <c r="N337" s="16" t="s">
        <v>837</v>
      </c>
      <c r="O337" s="18">
        <v>5146601.05</v>
      </c>
      <c r="P337" s="18">
        <f t="shared" si="17"/>
        <v>5.1466010500000001</v>
      </c>
      <c r="Q337" s="16" t="str">
        <f t="shared" si="18"/>
        <v>Entre 3 y 10 millones</v>
      </c>
      <c r="R337" s="19">
        <v>848309302.165007</v>
      </c>
      <c r="S337" s="17" t="s">
        <v>752</v>
      </c>
    </row>
    <row r="338" spans="1:19" ht="54.95" customHeight="1" x14ac:dyDescent="0.25">
      <c r="A338" s="6">
        <v>336</v>
      </c>
      <c r="B338" s="16" t="s">
        <v>44</v>
      </c>
      <c r="C338" s="16" t="s">
        <v>21</v>
      </c>
      <c r="D338" s="20" t="s">
        <v>80</v>
      </c>
      <c r="E338" s="16" t="s">
        <v>28</v>
      </c>
      <c r="F338" s="16" t="s">
        <v>160</v>
      </c>
      <c r="G338" s="16" t="s">
        <v>838</v>
      </c>
      <c r="H338" s="16" t="s">
        <v>842</v>
      </c>
      <c r="I338" s="16" t="s">
        <v>835</v>
      </c>
      <c r="J338" s="7">
        <f t="shared" si="19"/>
        <v>2519651</v>
      </c>
      <c r="K338" s="16">
        <v>2519651</v>
      </c>
      <c r="L338" s="17" t="s">
        <v>843</v>
      </c>
      <c r="M338" s="16" t="s">
        <v>84</v>
      </c>
      <c r="N338" s="16" t="s">
        <v>837</v>
      </c>
      <c r="O338" s="18">
        <v>2368436.23</v>
      </c>
      <c r="P338" s="18">
        <f t="shared" ref="P338:P345" si="20">+O338/1000000</f>
        <v>2.3684362299999999</v>
      </c>
      <c r="Q338" s="16" t="str">
        <f t="shared" si="18"/>
        <v>Entre 1 y 3 millones</v>
      </c>
      <c r="R338" s="19">
        <v>848309302.165007</v>
      </c>
      <c r="S338" s="17" t="s">
        <v>752</v>
      </c>
    </row>
    <row r="339" spans="1:19" ht="54.95" customHeight="1" x14ac:dyDescent="0.25">
      <c r="A339" s="6">
        <v>337</v>
      </c>
      <c r="B339" s="16" t="s">
        <v>44</v>
      </c>
      <c r="C339" s="16" t="s">
        <v>21</v>
      </c>
      <c r="D339" s="20" t="s">
        <v>80</v>
      </c>
      <c r="E339" s="16" t="s">
        <v>28</v>
      </c>
      <c r="F339" s="16" t="s">
        <v>160</v>
      </c>
      <c r="G339" s="16" t="s">
        <v>844</v>
      </c>
      <c r="H339" s="16" t="s">
        <v>845</v>
      </c>
      <c r="I339" s="16" t="s">
        <v>835</v>
      </c>
      <c r="J339" s="7">
        <f t="shared" si="19"/>
        <v>2529925</v>
      </c>
      <c r="K339" s="16">
        <v>2529925</v>
      </c>
      <c r="L339" s="17" t="s">
        <v>846</v>
      </c>
      <c r="M339" s="16" t="s">
        <v>84</v>
      </c>
      <c r="N339" s="16" t="s">
        <v>837</v>
      </c>
      <c r="O339" s="18">
        <v>6117357.46</v>
      </c>
      <c r="P339" s="18">
        <f t="shared" si="20"/>
        <v>6.11735746</v>
      </c>
      <c r="Q339" s="16" t="str">
        <f t="shared" si="18"/>
        <v>Entre 3 y 10 millones</v>
      </c>
      <c r="R339" s="19">
        <v>848309302.165007</v>
      </c>
      <c r="S339" s="17" t="s">
        <v>752</v>
      </c>
    </row>
    <row r="340" spans="1:19" ht="54.95" customHeight="1" x14ac:dyDescent="0.25">
      <c r="A340" s="6">
        <v>338</v>
      </c>
      <c r="B340" s="16" t="s">
        <v>44</v>
      </c>
      <c r="C340" s="16" t="s">
        <v>21</v>
      </c>
      <c r="D340" s="20" t="s">
        <v>80</v>
      </c>
      <c r="E340" s="16" t="s">
        <v>28</v>
      </c>
      <c r="F340" s="16" t="s">
        <v>160</v>
      </c>
      <c r="G340" s="16" t="s">
        <v>847</v>
      </c>
      <c r="H340" s="16" t="s">
        <v>848</v>
      </c>
      <c r="I340" s="16" t="s">
        <v>835</v>
      </c>
      <c r="J340" s="7">
        <f t="shared" si="19"/>
        <v>2590912</v>
      </c>
      <c r="K340" s="16">
        <v>2590912</v>
      </c>
      <c r="L340" s="17" t="s">
        <v>849</v>
      </c>
      <c r="M340" s="16" t="s">
        <v>84</v>
      </c>
      <c r="N340" s="16" t="s">
        <v>837</v>
      </c>
      <c r="O340" s="18">
        <v>8817310.8499999996</v>
      </c>
      <c r="P340" s="18">
        <f t="shared" si="20"/>
        <v>8.8173108500000001</v>
      </c>
      <c r="Q340" s="16" t="str">
        <f t="shared" si="18"/>
        <v>Entre 3 y 10 millones</v>
      </c>
      <c r="R340" s="19">
        <v>848309302.165007</v>
      </c>
      <c r="S340" s="17" t="s">
        <v>752</v>
      </c>
    </row>
    <row r="341" spans="1:19" ht="54.95" customHeight="1" x14ac:dyDescent="0.25">
      <c r="A341" s="6">
        <v>339</v>
      </c>
      <c r="B341" s="16" t="s">
        <v>44</v>
      </c>
      <c r="C341" s="16" t="s">
        <v>21</v>
      </c>
      <c r="D341" s="20" t="s">
        <v>80</v>
      </c>
      <c r="E341" s="16" t="s">
        <v>28</v>
      </c>
      <c r="F341" s="16" t="s">
        <v>160</v>
      </c>
      <c r="G341" s="16" t="s">
        <v>160</v>
      </c>
      <c r="H341" s="16" t="s">
        <v>850</v>
      </c>
      <c r="I341" s="16" t="s">
        <v>835</v>
      </c>
      <c r="J341" s="7">
        <f t="shared" si="19"/>
        <v>2496562</v>
      </c>
      <c r="K341" s="16">
        <v>2496562</v>
      </c>
      <c r="L341" s="17" t="s">
        <v>851</v>
      </c>
      <c r="M341" s="16" t="s">
        <v>84</v>
      </c>
      <c r="N341" s="16" t="s">
        <v>837</v>
      </c>
      <c r="O341" s="18">
        <v>3946239.05</v>
      </c>
      <c r="P341" s="18">
        <f t="shared" si="20"/>
        <v>3.94623905</v>
      </c>
      <c r="Q341" s="16" t="str">
        <f t="shared" si="18"/>
        <v>Entre 3 y 10 millones</v>
      </c>
      <c r="R341" s="19">
        <v>848309302.165007</v>
      </c>
      <c r="S341" s="17" t="s">
        <v>752</v>
      </c>
    </row>
    <row r="342" spans="1:19" ht="75" customHeight="1" x14ac:dyDescent="0.25">
      <c r="A342" s="6">
        <v>340</v>
      </c>
      <c r="B342" s="16" t="s">
        <v>44</v>
      </c>
      <c r="C342" s="16" t="s">
        <v>21</v>
      </c>
      <c r="D342" s="20" t="s">
        <v>80</v>
      </c>
      <c r="E342" s="16" t="s">
        <v>28</v>
      </c>
      <c r="F342" s="16" t="s">
        <v>160</v>
      </c>
      <c r="G342" s="16" t="s">
        <v>161</v>
      </c>
      <c r="H342" s="16" t="s">
        <v>162</v>
      </c>
      <c r="I342" s="16" t="s">
        <v>835</v>
      </c>
      <c r="J342" s="7">
        <f t="shared" si="19"/>
        <v>2333783</v>
      </c>
      <c r="K342" s="16">
        <v>2333783</v>
      </c>
      <c r="L342" s="17" t="s">
        <v>852</v>
      </c>
      <c r="M342" s="16" t="s">
        <v>84</v>
      </c>
      <c r="N342" s="16" t="s">
        <v>837</v>
      </c>
      <c r="O342" s="18">
        <v>8095618.8700000001</v>
      </c>
      <c r="P342" s="18">
        <f t="shared" si="20"/>
        <v>8.0956188700000009</v>
      </c>
      <c r="Q342" s="16" t="str">
        <f t="shared" ref="Q342:Q345" si="21">IF(O342&lt;1000000,"Menos de 1 millón",
IF(O342&lt;=3000000,"Entre 1 y 3 millones",
IF(O342&lt;=10000000,"Entre 3 y 10 millones",
IF(O342&lt;=30000000,"Entre 10 y 30 millones",
IF(O342&lt;=50000000,"Entre 30 y 50 millones",
IF(O342&lt;=100000000,"Entre 50 y 100 millones",
"Más de 100 millones"))))))</f>
        <v>Entre 3 y 10 millones</v>
      </c>
      <c r="R342" s="19">
        <v>848309302.165007</v>
      </c>
      <c r="S342" s="17" t="s">
        <v>752</v>
      </c>
    </row>
    <row r="343" spans="1:19" ht="54.95" customHeight="1" x14ac:dyDescent="0.25">
      <c r="A343" s="6">
        <v>341</v>
      </c>
      <c r="B343" s="16" t="s">
        <v>44</v>
      </c>
      <c r="C343" s="16" t="s">
        <v>21</v>
      </c>
      <c r="D343" s="20" t="s">
        <v>80</v>
      </c>
      <c r="E343" s="16" t="s">
        <v>28</v>
      </c>
      <c r="F343" s="16" t="s">
        <v>160</v>
      </c>
      <c r="G343" s="16" t="s">
        <v>188</v>
      </c>
      <c r="H343" s="16" t="s">
        <v>189</v>
      </c>
      <c r="I343" s="16" t="s">
        <v>835</v>
      </c>
      <c r="J343" s="7">
        <f t="shared" si="19"/>
        <v>2456753</v>
      </c>
      <c r="K343" s="16">
        <v>2456753</v>
      </c>
      <c r="L343" s="17" t="s">
        <v>853</v>
      </c>
      <c r="M343" s="16" t="s">
        <v>84</v>
      </c>
      <c r="N343" s="16" t="s">
        <v>837</v>
      </c>
      <c r="O343" s="18">
        <v>9020202.0399999991</v>
      </c>
      <c r="P343" s="18">
        <f t="shared" si="20"/>
        <v>9.0202020399999991</v>
      </c>
      <c r="Q343" s="16" t="str">
        <f t="shared" si="21"/>
        <v>Entre 3 y 10 millones</v>
      </c>
      <c r="R343" s="19">
        <v>848309302.165007</v>
      </c>
      <c r="S343" s="17" t="s">
        <v>752</v>
      </c>
    </row>
    <row r="344" spans="1:19" ht="77.25" customHeight="1" x14ac:dyDescent="0.25">
      <c r="A344" s="6">
        <v>342</v>
      </c>
      <c r="B344" s="16" t="s">
        <v>44</v>
      </c>
      <c r="C344" s="16" t="s">
        <v>21</v>
      </c>
      <c r="D344" s="20" t="s">
        <v>80</v>
      </c>
      <c r="E344" s="16" t="s">
        <v>28</v>
      </c>
      <c r="F344" s="16" t="s">
        <v>160</v>
      </c>
      <c r="G344" s="16" t="s">
        <v>838</v>
      </c>
      <c r="H344" s="16" t="s">
        <v>854</v>
      </c>
      <c r="I344" s="16" t="s">
        <v>835</v>
      </c>
      <c r="J344" s="7">
        <f t="shared" si="19"/>
        <v>2595618</v>
      </c>
      <c r="K344" s="16">
        <v>2595618</v>
      </c>
      <c r="L344" s="17" t="s">
        <v>855</v>
      </c>
      <c r="M344" s="16" t="s">
        <v>84</v>
      </c>
      <c r="N344" s="16" t="s">
        <v>837</v>
      </c>
      <c r="O344" s="18">
        <v>5040732.4400000004</v>
      </c>
      <c r="P344" s="18">
        <f t="shared" si="20"/>
        <v>5.0407324400000002</v>
      </c>
      <c r="Q344" s="16" t="str">
        <f t="shared" si="21"/>
        <v>Entre 3 y 10 millones</v>
      </c>
      <c r="R344" s="19">
        <v>848309302.165007</v>
      </c>
      <c r="S344" s="17" t="s">
        <v>752</v>
      </c>
    </row>
    <row r="345" spans="1:19" ht="52.5" customHeight="1" x14ac:dyDescent="0.25">
      <c r="A345" s="6">
        <v>343</v>
      </c>
      <c r="B345" s="16" t="s">
        <v>44</v>
      </c>
      <c r="C345" s="16" t="s">
        <v>21</v>
      </c>
      <c r="D345" s="20" t="s">
        <v>80</v>
      </c>
      <c r="E345" s="16" t="s">
        <v>28</v>
      </c>
      <c r="F345" s="16" t="s">
        <v>160</v>
      </c>
      <c r="G345" s="16" t="s">
        <v>838</v>
      </c>
      <c r="H345" s="16" t="s">
        <v>838</v>
      </c>
      <c r="I345" s="16" t="s">
        <v>835</v>
      </c>
      <c r="J345" s="7">
        <f t="shared" si="19"/>
        <v>2553791</v>
      </c>
      <c r="K345" s="16">
        <v>2553791</v>
      </c>
      <c r="L345" s="17" t="s">
        <v>856</v>
      </c>
      <c r="M345" s="16" t="s">
        <v>84</v>
      </c>
      <c r="N345" s="16" t="s">
        <v>837</v>
      </c>
      <c r="O345" s="18">
        <v>7994090.4800000004</v>
      </c>
      <c r="P345" s="18">
        <f t="shared" si="20"/>
        <v>7.9940904800000006</v>
      </c>
      <c r="Q345" s="16" t="str">
        <f t="shared" si="21"/>
        <v>Entre 3 y 10 millones</v>
      </c>
      <c r="R345" s="19">
        <v>848309302.165007</v>
      </c>
      <c r="S345" s="17" t="s">
        <v>752</v>
      </c>
    </row>
    <row r="346" spans="1:19" ht="54.95" customHeight="1" x14ac:dyDescent="0.25">
      <c r="A346" s="6">
        <v>344</v>
      </c>
      <c r="B346" s="20" t="s">
        <v>55</v>
      </c>
      <c r="C346" s="20" t="s">
        <v>21</v>
      </c>
      <c r="D346" s="20" t="s">
        <v>56</v>
      </c>
      <c r="E346" s="24" t="s">
        <v>114</v>
      </c>
      <c r="F346" s="20" t="s">
        <v>86</v>
      </c>
      <c r="G346" s="20" t="s">
        <v>86</v>
      </c>
      <c r="H346" s="20" t="s">
        <v>857</v>
      </c>
      <c r="I346" s="18" t="s">
        <v>858</v>
      </c>
      <c r="J346" s="9">
        <v>2539238</v>
      </c>
      <c r="K346" s="20">
        <v>2539238</v>
      </c>
      <c r="L346" s="21" t="s">
        <v>859</v>
      </c>
      <c r="M346" s="20" t="s">
        <v>465</v>
      </c>
      <c r="N346" s="20" t="s">
        <v>860</v>
      </c>
      <c r="O346" s="22">
        <v>12523450.43</v>
      </c>
      <c r="P346" s="22">
        <v>12.52345043</v>
      </c>
      <c r="Q346" s="16" t="s">
        <v>128</v>
      </c>
      <c r="R346" s="19">
        <v>193419006.92999998</v>
      </c>
      <c r="S346" s="23" t="s">
        <v>424</v>
      </c>
    </row>
    <row r="347" spans="1:19" ht="54.95" customHeight="1" x14ac:dyDescent="0.25">
      <c r="A347" s="6">
        <v>345</v>
      </c>
      <c r="B347" s="20" t="s">
        <v>55</v>
      </c>
      <c r="C347" s="20" t="s">
        <v>21</v>
      </c>
      <c r="D347" s="20" t="s">
        <v>56</v>
      </c>
      <c r="E347" s="24" t="s">
        <v>114</v>
      </c>
      <c r="F347" s="20" t="s">
        <v>86</v>
      </c>
      <c r="G347" s="20" t="s">
        <v>86</v>
      </c>
      <c r="H347" s="20" t="s">
        <v>857</v>
      </c>
      <c r="I347" s="18" t="s">
        <v>858</v>
      </c>
      <c r="J347" s="9">
        <v>2630437</v>
      </c>
      <c r="K347" s="20">
        <v>2630437</v>
      </c>
      <c r="L347" s="21" t="s">
        <v>861</v>
      </c>
      <c r="M347" s="16" t="s">
        <v>41</v>
      </c>
      <c r="N347" s="20" t="s">
        <v>127</v>
      </c>
      <c r="O347" s="22">
        <v>7220456.9199999999</v>
      </c>
      <c r="P347" s="22">
        <v>7.2204569200000002</v>
      </c>
      <c r="Q347" s="16" t="s">
        <v>124</v>
      </c>
      <c r="R347" s="19">
        <v>193419006.92999998</v>
      </c>
      <c r="S347" s="23" t="s">
        <v>424</v>
      </c>
    </row>
    <row r="348" spans="1:19" ht="54.95" customHeight="1" x14ac:dyDescent="0.25">
      <c r="A348" s="6">
        <v>346</v>
      </c>
      <c r="B348" s="20" t="s">
        <v>55</v>
      </c>
      <c r="C348" s="20" t="s">
        <v>21</v>
      </c>
      <c r="D348" s="20" t="s">
        <v>80</v>
      </c>
      <c r="E348" s="24" t="s">
        <v>114</v>
      </c>
      <c r="F348" s="20" t="s">
        <v>86</v>
      </c>
      <c r="G348" s="20" t="s">
        <v>86</v>
      </c>
      <c r="H348" s="20" t="s">
        <v>857</v>
      </c>
      <c r="I348" s="18" t="s">
        <v>858</v>
      </c>
      <c r="J348" s="9">
        <v>2618017</v>
      </c>
      <c r="K348" s="20">
        <v>2618017</v>
      </c>
      <c r="L348" s="21" t="s">
        <v>862</v>
      </c>
      <c r="M348" s="16" t="s">
        <v>41</v>
      </c>
      <c r="N348" s="20" t="s">
        <v>863</v>
      </c>
      <c r="O348" s="22">
        <v>9867306.8499999996</v>
      </c>
      <c r="P348" s="22">
        <v>9.8673068500000003</v>
      </c>
      <c r="Q348" s="16" t="s">
        <v>124</v>
      </c>
      <c r="R348" s="19">
        <v>193419006.92999998</v>
      </c>
      <c r="S348" s="23" t="s">
        <v>85</v>
      </c>
    </row>
    <row r="349" spans="1:19" ht="54.95" customHeight="1" x14ac:dyDescent="0.25">
      <c r="A349" s="6">
        <v>347</v>
      </c>
      <c r="B349" s="20" t="s">
        <v>55</v>
      </c>
      <c r="C349" s="20" t="s">
        <v>21</v>
      </c>
      <c r="D349" s="20" t="s">
        <v>56</v>
      </c>
      <c r="E349" s="24" t="s">
        <v>114</v>
      </c>
      <c r="F349" s="20" t="s">
        <v>86</v>
      </c>
      <c r="G349" s="20" t="s">
        <v>86</v>
      </c>
      <c r="H349" s="20" t="s">
        <v>857</v>
      </c>
      <c r="I349" s="18" t="s">
        <v>858</v>
      </c>
      <c r="J349" s="9">
        <v>2627307</v>
      </c>
      <c r="K349" s="20">
        <v>2627307</v>
      </c>
      <c r="L349" s="21" t="s">
        <v>864</v>
      </c>
      <c r="M349" s="20" t="s">
        <v>122</v>
      </c>
      <c r="N349" s="20" t="s">
        <v>387</v>
      </c>
      <c r="O349" s="22">
        <v>2436126.79</v>
      </c>
      <c r="P349" s="22">
        <v>2.4361267899999999</v>
      </c>
      <c r="Q349" s="16" t="s">
        <v>118</v>
      </c>
      <c r="R349" s="19">
        <v>193419006.92999998</v>
      </c>
      <c r="S349" s="23" t="s">
        <v>424</v>
      </c>
    </row>
    <row r="350" spans="1:19" ht="54.95" customHeight="1" x14ac:dyDescent="0.25">
      <c r="A350" s="6">
        <v>348</v>
      </c>
      <c r="B350" s="20" t="s">
        <v>55</v>
      </c>
      <c r="C350" s="20" t="s">
        <v>21</v>
      </c>
      <c r="D350" s="20" t="s">
        <v>56</v>
      </c>
      <c r="E350" s="24" t="s">
        <v>114</v>
      </c>
      <c r="F350" s="20" t="s">
        <v>86</v>
      </c>
      <c r="G350" s="20" t="s">
        <v>86</v>
      </c>
      <c r="H350" s="20" t="s">
        <v>857</v>
      </c>
      <c r="I350" s="18" t="s">
        <v>858</v>
      </c>
      <c r="J350" s="9">
        <v>2602682</v>
      </c>
      <c r="K350" s="20">
        <v>2602682</v>
      </c>
      <c r="L350" s="21" t="s">
        <v>865</v>
      </c>
      <c r="M350" s="20" t="s">
        <v>122</v>
      </c>
      <c r="N350" s="20" t="s">
        <v>387</v>
      </c>
      <c r="O350" s="22">
        <v>14851713.77</v>
      </c>
      <c r="P350" s="22">
        <v>14.85171377</v>
      </c>
      <c r="Q350" s="16" t="s">
        <v>128</v>
      </c>
      <c r="R350" s="19">
        <v>193419006.92999998</v>
      </c>
      <c r="S350" s="23" t="s">
        <v>424</v>
      </c>
    </row>
    <row r="351" spans="1:19" ht="54.95" customHeight="1" x14ac:dyDescent="0.25">
      <c r="A351" s="6">
        <v>349</v>
      </c>
      <c r="B351" s="20" t="s">
        <v>55</v>
      </c>
      <c r="C351" s="20" t="s">
        <v>21</v>
      </c>
      <c r="D351" s="20" t="s">
        <v>56</v>
      </c>
      <c r="E351" s="24" t="s">
        <v>114</v>
      </c>
      <c r="F351" s="20" t="s">
        <v>86</v>
      </c>
      <c r="G351" s="20" t="s">
        <v>86</v>
      </c>
      <c r="H351" s="20" t="s">
        <v>857</v>
      </c>
      <c r="I351" s="18" t="s">
        <v>858</v>
      </c>
      <c r="J351" s="9">
        <v>2602832</v>
      </c>
      <c r="K351" s="20">
        <v>2602832</v>
      </c>
      <c r="L351" s="21" t="s">
        <v>866</v>
      </c>
      <c r="M351" s="20" t="s">
        <v>122</v>
      </c>
      <c r="N351" s="20" t="s">
        <v>387</v>
      </c>
      <c r="O351" s="22">
        <v>13811853</v>
      </c>
      <c r="P351" s="22">
        <v>13.811852999999999</v>
      </c>
      <c r="Q351" s="16" t="s">
        <v>128</v>
      </c>
      <c r="R351" s="19">
        <v>193419006.92999998</v>
      </c>
      <c r="S351" s="23" t="s">
        <v>424</v>
      </c>
    </row>
    <row r="352" spans="1:19" ht="54.95" customHeight="1" x14ac:dyDescent="0.25">
      <c r="A352" s="6">
        <v>350</v>
      </c>
      <c r="B352" s="20" t="s">
        <v>55</v>
      </c>
      <c r="C352" s="20" t="s">
        <v>21</v>
      </c>
      <c r="D352" s="20" t="s">
        <v>80</v>
      </c>
      <c r="E352" s="24" t="s">
        <v>114</v>
      </c>
      <c r="F352" s="20" t="s">
        <v>86</v>
      </c>
      <c r="G352" s="20" t="s">
        <v>86</v>
      </c>
      <c r="H352" s="20" t="s">
        <v>857</v>
      </c>
      <c r="I352" s="18" t="s">
        <v>858</v>
      </c>
      <c r="J352" s="9">
        <v>2614707</v>
      </c>
      <c r="K352" s="20">
        <v>2614707</v>
      </c>
      <c r="L352" s="21" t="s">
        <v>867</v>
      </c>
      <c r="M352" s="20" t="s">
        <v>227</v>
      </c>
      <c r="N352" s="20" t="s">
        <v>868</v>
      </c>
      <c r="O352" s="22">
        <v>7022949.1600000001</v>
      </c>
      <c r="P352" s="22">
        <v>7.0229491600000005</v>
      </c>
      <c r="Q352" s="16" t="s">
        <v>124</v>
      </c>
      <c r="R352" s="19">
        <v>193419006.92999998</v>
      </c>
      <c r="S352" s="23" t="s">
        <v>424</v>
      </c>
    </row>
    <row r="353" spans="1:19" ht="54.95" customHeight="1" x14ac:dyDescent="0.25">
      <c r="A353" s="6">
        <v>351</v>
      </c>
      <c r="B353" s="20" t="s">
        <v>55</v>
      </c>
      <c r="C353" s="20" t="s">
        <v>21</v>
      </c>
      <c r="D353" s="20" t="s">
        <v>56</v>
      </c>
      <c r="E353" s="24" t="s">
        <v>114</v>
      </c>
      <c r="F353" s="20" t="s">
        <v>86</v>
      </c>
      <c r="G353" s="20" t="s">
        <v>86</v>
      </c>
      <c r="H353" s="20" t="s">
        <v>857</v>
      </c>
      <c r="I353" s="18" t="s">
        <v>858</v>
      </c>
      <c r="J353" s="9">
        <v>2655320</v>
      </c>
      <c r="K353" s="20">
        <v>2655320</v>
      </c>
      <c r="L353" s="21" t="s">
        <v>869</v>
      </c>
      <c r="M353" s="20" t="s">
        <v>84</v>
      </c>
      <c r="N353" s="20" t="s">
        <v>426</v>
      </c>
      <c r="O353" s="22">
        <v>12150060.5</v>
      </c>
      <c r="P353" s="22">
        <v>12.1500605</v>
      </c>
      <c r="Q353" s="16" t="s">
        <v>128</v>
      </c>
      <c r="R353" s="19">
        <v>193419006.92999998</v>
      </c>
      <c r="S353" s="23" t="s">
        <v>424</v>
      </c>
    </row>
    <row r="354" spans="1:19" ht="54.95" customHeight="1" x14ac:dyDescent="0.25">
      <c r="A354" s="6">
        <v>352</v>
      </c>
      <c r="B354" s="16" t="s">
        <v>44</v>
      </c>
      <c r="C354" s="20" t="s">
        <v>21</v>
      </c>
      <c r="D354" s="20" t="s">
        <v>56</v>
      </c>
      <c r="E354" s="24" t="s">
        <v>57</v>
      </c>
      <c r="F354" s="20" t="s">
        <v>86</v>
      </c>
      <c r="G354" s="20" t="s">
        <v>86</v>
      </c>
      <c r="H354" s="20" t="s">
        <v>86</v>
      </c>
      <c r="I354" s="18" t="s">
        <v>870</v>
      </c>
      <c r="J354" s="9">
        <v>2690956</v>
      </c>
      <c r="K354" s="20">
        <v>2690956</v>
      </c>
      <c r="L354" s="21" t="s">
        <v>871</v>
      </c>
      <c r="M354" s="20" t="s">
        <v>66</v>
      </c>
      <c r="N354" s="20" t="s">
        <v>67</v>
      </c>
      <c r="O354" s="22">
        <v>6975196.8499999996</v>
      </c>
      <c r="P354" s="22">
        <v>6.9751968499999997</v>
      </c>
      <c r="Q354" s="16" t="s">
        <v>124</v>
      </c>
      <c r="R354" s="19">
        <v>100818839</v>
      </c>
      <c r="S354" s="23" t="s">
        <v>424</v>
      </c>
    </row>
    <row r="355" spans="1:19" ht="54.95" customHeight="1" x14ac:dyDescent="0.25">
      <c r="A355" s="6">
        <v>353</v>
      </c>
      <c r="B355" s="18" t="s">
        <v>44</v>
      </c>
      <c r="C355" s="18" t="s">
        <v>21</v>
      </c>
      <c r="D355" s="18" t="s">
        <v>56</v>
      </c>
      <c r="E355" s="18" t="s">
        <v>114</v>
      </c>
      <c r="F355" s="18" t="s">
        <v>86</v>
      </c>
      <c r="G355" s="18" t="s">
        <v>86</v>
      </c>
      <c r="H355" s="18" t="s">
        <v>872</v>
      </c>
      <c r="I355" s="18" t="s">
        <v>873</v>
      </c>
      <c r="J355" s="7">
        <v>2684928</v>
      </c>
      <c r="K355" s="16">
        <v>2684928</v>
      </c>
      <c r="L355" s="17" t="s">
        <v>874</v>
      </c>
      <c r="M355" s="16" t="s">
        <v>41</v>
      </c>
      <c r="N355" s="16" t="s">
        <v>63</v>
      </c>
      <c r="O355" s="28">
        <v>6591528.4900000002</v>
      </c>
      <c r="P355" s="18">
        <v>6.59152849</v>
      </c>
      <c r="Q355" s="16" t="s">
        <v>124</v>
      </c>
      <c r="R355" s="19">
        <v>145770710</v>
      </c>
      <c r="S355" s="17" t="s">
        <v>424</v>
      </c>
    </row>
    <row r="356" spans="1:19" ht="54.95" customHeight="1" x14ac:dyDescent="0.25">
      <c r="A356" s="6">
        <v>354</v>
      </c>
      <c r="B356" s="20" t="s">
        <v>176</v>
      </c>
      <c r="C356" s="20" t="s">
        <v>45</v>
      </c>
      <c r="D356" s="20" t="s">
        <v>56</v>
      </c>
      <c r="E356" s="24" t="s">
        <v>22</v>
      </c>
      <c r="F356" s="20" t="s">
        <v>155</v>
      </c>
      <c r="G356" s="20" t="s">
        <v>156</v>
      </c>
      <c r="H356" s="20" t="s">
        <v>156</v>
      </c>
      <c r="I356" s="18" t="s">
        <v>679</v>
      </c>
      <c r="J356" s="7">
        <f t="shared" ref="J356:J418" si="22">HYPERLINK("https://ofi5.mef.gob.pe/ssi/Ssi/Index?codigo="&amp;K356&amp;"&amp;tipo=2",K356)</f>
        <v>2630773</v>
      </c>
      <c r="K356" s="16">
        <v>2630773</v>
      </c>
      <c r="L356" s="17" t="s">
        <v>875</v>
      </c>
      <c r="M356" s="16" t="s">
        <v>26</v>
      </c>
      <c r="N356" s="16" t="s">
        <v>303</v>
      </c>
      <c r="O356" s="22">
        <v>13550267.130000001</v>
      </c>
      <c r="P356" s="18">
        <f>+O356/1000000</f>
        <v>13.55026713</v>
      </c>
      <c r="Q356" s="16" t="str">
        <f>IF(O356&lt;1000000,"Menos de 1 millón",
IF(O356&lt;=3000000,"Entre 1 y 3 millones",
IF(O356&lt;=10000000,"Entre 3 y 10 millones",
IF(O356&lt;=30000000,"Entre 10 y 30 millones",
IF(O356&lt;=50000000,"Entre 30 y 50 millones",
IF(O356&lt;=100000000,"Entre 50 y 100 millones",
"Más de 100 millones"))))))</f>
        <v>Entre 10 y 30 millones</v>
      </c>
      <c r="R356" s="19">
        <v>1637803942.885</v>
      </c>
      <c r="S356" s="17" t="s">
        <v>48</v>
      </c>
    </row>
    <row r="357" spans="1:19" ht="77.25" customHeight="1" x14ac:dyDescent="0.25">
      <c r="A357" s="6">
        <v>355</v>
      </c>
      <c r="B357" s="18" t="s">
        <v>176</v>
      </c>
      <c r="C357" s="18" t="s">
        <v>21</v>
      </c>
      <c r="D357" s="18" t="s">
        <v>80</v>
      </c>
      <c r="E357" s="18" t="s">
        <v>114</v>
      </c>
      <c r="F357" s="18" t="s">
        <v>86</v>
      </c>
      <c r="G357" s="18" t="s">
        <v>86</v>
      </c>
      <c r="H357" s="18" t="s">
        <v>318</v>
      </c>
      <c r="I357" s="18" t="s">
        <v>876</v>
      </c>
      <c r="J357" s="7">
        <f t="shared" si="22"/>
        <v>2292016</v>
      </c>
      <c r="K357" s="16">
        <v>2292016</v>
      </c>
      <c r="L357" s="17" t="s">
        <v>877</v>
      </c>
      <c r="M357" s="16" t="s">
        <v>41</v>
      </c>
      <c r="N357" s="16" t="s">
        <v>731</v>
      </c>
      <c r="O357" s="28">
        <v>12867846.060000001</v>
      </c>
      <c r="P357" s="18">
        <f>+O357/1000000</f>
        <v>12.86784606</v>
      </c>
      <c r="Q357" s="16" t="str">
        <f>IF(O357&lt;1000000,"Menos de 1 millón",
IF(O357&lt;=3000000,"Entre 1 y 3 millones",
IF(O357&lt;=10000000,"Entre 3 y 10 millones",
IF(O357&lt;=30000000,"Entre 10 y 30 millones",
IF(O357&lt;=50000000,"Entre 30 y 50 millones",
IF(O357&lt;=100000000,"Entre 50 y 100 millones",
"Más de 100 millones"))))))</f>
        <v>Entre 10 y 30 millones</v>
      </c>
      <c r="R357" s="19">
        <v>109833104.11</v>
      </c>
      <c r="S357" s="17" t="s">
        <v>85</v>
      </c>
    </row>
    <row r="358" spans="1:19" ht="54.95" customHeight="1" x14ac:dyDescent="0.25">
      <c r="A358" s="6">
        <v>356</v>
      </c>
      <c r="B358" s="16" t="s">
        <v>119</v>
      </c>
      <c r="C358" s="16" t="s">
        <v>21</v>
      </c>
      <c r="D358" s="16" t="s">
        <v>80</v>
      </c>
      <c r="E358" s="16" t="s">
        <v>57</v>
      </c>
      <c r="F358" s="16" t="s">
        <v>86</v>
      </c>
      <c r="G358" s="25" t="s">
        <v>150</v>
      </c>
      <c r="H358" s="16" t="s">
        <v>878</v>
      </c>
      <c r="I358" s="18" t="s">
        <v>879</v>
      </c>
      <c r="J358" s="7">
        <f t="shared" si="22"/>
        <v>2489643</v>
      </c>
      <c r="K358" s="16">
        <v>2489643</v>
      </c>
      <c r="L358" s="17" t="s">
        <v>880</v>
      </c>
      <c r="M358" s="20" t="s">
        <v>109</v>
      </c>
      <c r="N358" s="20" t="s">
        <v>242</v>
      </c>
      <c r="O358" s="28">
        <v>24252398.68</v>
      </c>
      <c r="P358" s="18">
        <f>+O358/1000000</f>
        <v>24.252398679999999</v>
      </c>
      <c r="Q358" s="16" t="str">
        <f>IF(O358&lt;1000000,"Menos de 1 millón",
IF(O358&lt;=3000000,"Entre 1 y 3 millones",
IF(O358&lt;=10000000,"Entre 3 y 10 millones",
IF(O358&lt;=30000000,"Entre 10 y 30 millones",
IF(O358&lt;=50000000,"Entre 30 y 50 millones",
IF(O358&lt;=100000000,"Entre 50 y 100 millones",
"Más de 100 millones"))))))</f>
        <v>Entre 10 y 30 millones</v>
      </c>
      <c r="R358" s="19">
        <v>195456629.06</v>
      </c>
      <c r="S358" s="17" t="s">
        <v>85</v>
      </c>
    </row>
    <row r="359" spans="1:19" ht="64.5" customHeight="1" x14ac:dyDescent="0.25">
      <c r="A359" s="6">
        <v>357</v>
      </c>
      <c r="B359" s="16" t="s">
        <v>44</v>
      </c>
      <c r="C359" s="16" t="s">
        <v>21</v>
      </c>
      <c r="D359" s="16" t="s">
        <v>200</v>
      </c>
      <c r="E359" s="16" t="s">
        <v>114</v>
      </c>
      <c r="F359" s="31" t="s">
        <v>86</v>
      </c>
      <c r="G359" s="25" t="s">
        <v>150</v>
      </c>
      <c r="H359" s="31" t="s">
        <v>881</v>
      </c>
      <c r="I359" s="18" t="s">
        <v>882</v>
      </c>
      <c r="J359" s="7" t="str">
        <f t="shared" si="22"/>
        <v>IDEA</v>
      </c>
      <c r="K359" s="16" t="s">
        <v>20</v>
      </c>
      <c r="L359" s="17" t="s">
        <v>883</v>
      </c>
      <c r="M359" s="16" t="s">
        <v>84</v>
      </c>
      <c r="N359" s="31" t="s">
        <v>269</v>
      </c>
      <c r="O359" s="18">
        <v>8120025</v>
      </c>
      <c r="P359" s="18">
        <v>8.120025</v>
      </c>
      <c r="Q359" s="16" t="s">
        <v>124</v>
      </c>
      <c r="R359" s="18">
        <v>78234128.800000012</v>
      </c>
      <c r="S359" s="23" t="s">
        <v>461</v>
      </c>
    </row>
    <row r="360" spans="1:19" ht="54.95" customHeight="1" x14ac:dyDescent="0.25">
      <c r="A360" s="6">
        <v>358</v>
      </c>
      <c r="B360" s="16" t="s">
        <v>44</v>
      </c>
      <c r="C360" s="16" t="s">
        <v>21</v>
      </c>
      <c r="D360" s="16" t="s">
        <v>200</v>
      </c>
      <c r="E360" s="16" t="s">
        <v>114</v>
      </c>
      <c r="F360" s="31" t="s">
        <v>86</v>
      </c>
      <c r="G360" s="25" t="s">
        <v>150</v>
      </c>
      <c r="H360" s="31" t="s">
        <v>881</v>
      </c>
      <c r="I360" s="18" t="s">
        <v>882</v>
      </c>
      <c r="J360" s="7" t="str">
        <f t="shared" si="22"/>
        <v>IDEA</v>
      </c>
      <c r="K360" s="16" t="s">
        <v>20</v>
      </c>
      <c r="L360" s="17" t="s">
        <v>884</v>
      </c>
      <c r="M360" s="31" t="s">
        <v>122</v>
      </c>
      <c r="N360" s="31" t="s">
        <v>387</v>
      </c>
      <c r="O360" s="18">
        <v>16450355</v>
      </c>
      <c r="P360" s="18">
        <v>16.450354999999998</v>
      </c>
      <c r="Q360" s="16" t="s">
        <v>128</v>
      </c>
      <c r="R360" s="18">
        <v>78234128.800000012</v>
      </c>
      <c r="S360" s="23" t="s">
        <v>461</v>
      </c>
    </row>
    <row r="361" spans="1:19" ht="54.95" customHeight="1" x14ac:dyDescent="0.25">
      <c r="A361" s="6">
        <v>359</v>
      </c>
      <c r="B361" s="16" t="s">
        <v>44</v>
      </c>
      <c r="C361" s="16" t="s">
        <v>21</v>
      </c>
      <c r="D361" s="16" t="s">
        <v>200</v>
      </c>
      <c r="E361" s="16" t="s">
        <v>114</v>
      </c>
      <c r="F361" s="31" t="s">
        <v>86</v>
      </c>
      <c r="G361" s="25" t="s">
        <v>150</v>
      </c>
      <c r="H361" s="31" t="s">
        <v>881</v>
      </c>
      <c r="I361" s="18" t="s">
        <v>882</v>
      </c>
      <c r="J361" s="7" t="str">
        <f t="shared" si="22"/>
        <v>IDEA</v>
      </c>
      <c r="K361" s="16" t="s">
        <v>20</v>
      </c>
      <c r="L361" s="17" t="s">
        <v>885</v>
      </c>
      <c r="M361" s="31" t="s">
        <v>122</v>
      </c>
      <c r="N361" s="31" t="s">
        <v>387</v>
      </c>
      <c r="O361" s="18">
        <v>4942912.01</v>
      </c>
      <c r="P361" s="18">
        <v>4.9429120099999997</v>
      </c>
      <c r="Q361" s="16" t="s">
        <v>124</v>
      </c>
      <c r="R361" s="18">
        <v>78234128.800000012</v>
      </c>
      <c r="S361" s="23" t="s">
        <v>461</v>
      </c>
    </row>
    <row r="362" spans="1:19" ht="54.95" customHeight="1" x14ac:dyDescent="0.25">
      <c r="A362" s="6">
        <v>360</v>
      </c>
      <c r="B362" s="16" t="s">
        <v>44</v>
      </c>
      <c r="C362" s="16" t="s">
        <v>21</v>
      </c>
      <c r="D362" s="16" t="s">
        <v>200</v>
      </c>
      <c r="E362" s="16" t="s">
        <v>114</v>
      </c>
      <c r="F362" s="31" t="s">
        <v>86</v>
      </c>
      <c r="G362" s="25" t="s">
        <v>150</v>
      </c>
      <c r="H362" s="31" t="s">
        <v>881</v>
      </c>
      <c r="I362" s="18" t="s">
        <v>882</v>
      </c>
      <c r="J362" s="7" t="str">
        <f t="shared" si="22"/>
        <v>IDEA</v>
      </c>
      <c r="K362" s="16" t="s">
        <v>20</v>
      </c>
      <c r="L362" s="17" t="s">
        <v>886</v>
      </c>
      <c r="M362" s="16" t="s">
        <v>84</v>
      </c>
      <c r="N362" s="31" t="s">
        <v>426</v>
      </c>
      <c r="O362" s="18">
        <v>7950344</v>
      </c>
      <c r="P362" s="18">
        <v>7.9503440000000003</v>
      </c>
      <c r="Q362" s="16" t="s">
        <v>124</v>
      </c>
      <c r="R362" s="18">
        <v>78234128.800000012</v>
      </c>
      <c r="S362" s="23" t="s">
        <v>461</v>
      </c>
    </row>
    <row r="363" spans="1:19" ht="63.75" customHeight="1" x14ac:dyDescent="0.25">
      <c r="A363" s="6">
        <v>361</v>
      </c>
      <c r="B363" s="16" t="s">
        <v>44</v>
      </c>
      <c r="C363" s="16" t="s">
        <v>21</v>
      </c>
      <c r="D363" s="16" t="s">
        <v>200</v>
      </c>
      <c r="E363" s="16" t="s">
        <v>114</v>
      </c>
      <c r="F363" s="31" t="s">
        <v>86</v>
      </c>
      <c r="G363" s="25" t="s">
        <v>150</v>
      </c>
      <c r="H363" s="31" t="s">
        <v>881</v>
      </c>
      <c r="I363" s="18" t="s">
        <v>882</v>
      </c>
      <c r="J363" s="7" t="str">
        <f t="shared" si="22"/>
        <v>IDEA</v>
      </c>
      <c r="K363" s="16" t="s">
        <v>20</v>
      </c>
      <c r="L363" s="17" t="s">
        <v>887</v>
      </c>
      <c r="M363" s="16" t="s">
        <v>84</v>
      </c>
      <c r="N363" s="31" t="s">
        <v>426</v>
      </c>
      <c r="O363" s="18">
        <v>6959370.4500000002</v>
      </c>
      <c r="P363" s="18">
        <v>6.9593704499999998</v>
      </c>
      <c r="Q363" s="16" t="s">
        <v>124</v>
      </c>
      <c r="R363" s="18">
        <v>78234128.800000012</v>
      </c>
      <c r="S363" s="23" t="s">
        <v>461</v>
      </c>
    </row>
    <row r="364" spans="1:19" ht="54.95" customHeight="1" x14ac:dyDescent="0.25">
      <c r="A364" s="6">
        <v>362</v>
      </c>
      <c r="B364" s="16" t="s">
        <v>44</v>
      </c>
      <c r="C364" s="16" t="s">
        <v>21</v>
      </c>
      <c r="D364" s="16" t="s">
        <v>200</v>
      </c>
      <c r="E364" s="16" t="s">
        <v>114</v>
      </c>
      <c r="F364" s="31" t="s">
        <v>86</v>
      </c>
      <c r="G364" s="25" t="s">
        <v>150</v>
      </c>
      <c r="H364" s="31" t="s">
        <v>881</v>
      </c>
      <c r="I364" s="18" t="s">
        <v>882</v>
      </c>
      <c r="J364" s="7" t="str">
        <f t="shared" si="22"/>
        <v>IDEA</v>
      </c>
      <c r="K364" s="16" t="s">
        <v>20</v>
      </c>
      <c r="L364" s="17" t="s">
        <v>888</v>
      </c>
      <c r="M364" s="16" t="s">
        <v>637</v>
      </c>
      <c r="N364" s="31" t="s">
        <v>638</v>
      </c>
      <c r="O364" s="18">
        <v>4570680.5599999996</v>
      </c>
      <c r="P364" s="18">
        <v>4.5706805599999996</v>
      </c>
      <c r="Q364" s="16" t="s">
        <v>124</v>
      </c>
      <c r="R364" s="18">
        <v>78234128.800000012</v>
      </c>
      <c r="S364" s="23" t="s">
        <v>461</v>
      </c>
    </row>
    <row r="365" spans="1:19" ht="54.95" customHeight="1" x14ac:dyDescent="0.25">
      <c r="A365" s="6">
        <v>363</v>
      </c>
      <c r="B365" s="16" t="s">
        <v>44</v>
      </c>
      <c r="C365" s="16" t="s">
        <v>21</v>
      </c>
      <c r="D365" s="16" t="s">
        <v>889</v>
      </c>
      <c r="E365" s="16" t="s">
        <v>114</v>
      </c>
      <c r="F365" s="31" t="s">
        <v>86</v>
      </c>
      <c r="G365" s="25" t="s">
        <v>150</v>
      </c>
      <c r="H365" s="31" t="s">
        <v>881</v>
      </c>
      <c r="I365" s="18" t="s">
        <v>882</v>
      </c>
      <c r="J365" s="7" t="str">
        <f t="shared" si="22"/>
        <v>IDEA</v>
      </c>
      <c r="K365" s="16" t="s">
        <v>20</v>
      </c>
      <c r="L365" s="17" t="s">
        <v>890</v>
      </c>
      <c r="M365" s="31" t="s">
        <v>122</v>
      </c>
      <c r="N365" s="31" t="s">
        <v>387</v>
      </c>
      <c r="O365" s="18">
        <v>2942512.51</v>
      </c>
      <c r="P365" s="18">
        <v>2.9425125099999998</v>
      </c>
      <c r="Q365" s="16" t="s">
        <v>118</v>
      </c>
      <c r="R365" s="18">
        <v>78234128.800000012</v>
      </c>
      <c r="S365" s="23" t="s">
        <v>461</v>
      </c>
    </row>
    <row r="366" spans="1:19" ht="67.5" customHeight="1" x14ac:dyDescent="0.25">
      <c r="A366" s="6">
        <v>364</v>
      </c>
      <c r="B366" s="16" t="s">
        <v>55</v>
      </c>
      <c r="C366" s="16" t="s">
        <v>21</v>
      </c>
      <c r="D366" s="16" t="s">
        <v>56</v>
      </c>
      <c r="E366" s="16" t="s">
        <v>114</v>
      </c>
      <c r="F366" s="25" t="s">
        <v>86</v>
      </c>
      <c r="G366" s="25" t="s">
        <v>150</v>
      </c>
      <c r="H366" s="25" t="s">
        <v>891</v>
      </c>
      <c r="I366" s="18" t="s">
        <v>892</v>
      </c>
      <c r="J366" s="7">
        <f t="shared" si="22"/>
        <v>2654775</v>
      </c>
      <c r="K366" s="16">
        <v>2654775</v>
      </c>
      <c r="L366" s="17" t="s">
        <v>893</v>
      </c>
      <c r="M366" s="16" t="s">
        <v>84</v>
      </c>
      <c r="N366" s="16" t="s">
        <v>269</v>
      </c>
      <c r="O366" s="18">
        <v>44260628.960000001</v>
      </c>
      <c r="P366" s="18">
        <v>2.9425125099999998</v>
      </c>
      <c r="Q366" s="16" t="s">
        <v>118</v>
      </c>
      <c r="R366" s="18">
        <v>57696310</v>
      </c>
      <c r="S366" s="23" t="s">
        <v>424</v>
      </c>
    </row>
    <row r="367" spans="1:19" ht="67.5" customHeight="1" x14ac:dyDescent="0.25">
      <c r="A367" s="6">
        <v>365</v>
      </c>
      <c r="B367" s="16" t="s">
        <v>44</v>
      </c>
      <c r="C367" s="16" t="s">
        <v>21</v>
      </c>
      <c r="D367" s="16" t="s">
        <v>620</v>
      </c>
      <c r="E367" s="16" t="s">
        <v>114</v>
      </c>
      <c r="F367" s="25" t="s">
        <v>86</v>
      </c>
      <c r="G367" s="25" t="s">
        <v>150</v>
      </c>
      <c r="H367" s="25" t="s">
        <v>894</v>
      </c>
      <c r="I367" s="18" t="s">
        <v>895</v>
      </c>
      <c r="J367" s="7">
        <f t="shared" si="22"/>
        <v>2679198</v>
      </c>
      <c r="K367" s="16">
        <v>2679198</v>
      </c>
      <c r="L367" s="17" t="s">
        <v>896</v>
      </c>
      <c r="M367" s="16" t="s">
        <v>897</v>
      </c>
      <c r="N367" s="16" t="s">
        <v>898</v>
      </c>
      <c r="O367" s="18">
        <v>10056881.140000001</v>
      </c>
      <c r="P367" s="18">
        <v>2.9425125099999998</v>
      </c>
      <c r="Q367" s="16" t="s">
        <v>118</v>
      </c>
      <c r="R367" s="18">
        <v>1049181510.49</v>
      </c>
      <c r="S367" s="23" t="s">
        <v>461</v>
      </c>
    </row>
    <row r="368" spans="1:19" ht="67.5" customHeight="1" x14ac:dyDescent="0.25">
      <c r="A368" s="6">
        <v>366</v>
      </c>
      <c r="B368" s="16" t="s">
        <v>44</v>
      </c>
      <c r="C368" s="16" t="s">
        <v>21</v>
      </c>
      <c r="D368" s="16" t="s">
        <v>620</v>
      </c>
      <c r="E368" s="16" t="s">
        <v>114</v>
      </c>
      <c r="F368" s="25" t="s">
        <v>86</v>
      </c>
      <c r="G368" s="25" t="s">
        <v>150</v>
      </c>
      <c r="H368" s="25" t="s">
        <v>894</v>
      </c>
      <c r="I368" s="18" t="s">
        <v>895</v>
      </c>
      <c r="J368" s="7">
        <f t="shared" si="22"/>
        <v>2668101</v>
      </c>
      <c r="K368" s="16">
        <v>2668101</v>
      </c>
      <c r="L368" s="17" t="s">
        <v>899</v>
      </c>
      <c r="M368" s="16" t="s">
        <v>897</v>
      </c>
      <c r="N368" s="16" t="s">
        <v>898</v>
      </c>
      <c r="O368" s="18">
        <v>10056881.140000001</v>
      </c>
      <c r="P368" s="18">
        <v>2.9425125099999998</v>
      </c>
      <c r="Q368" s="16" t="s">
        <v>118</v>
      </c>
      <c r="R368" s="18">
        <v>1049181510.49</v>
      </c>
      <c r="S368" s="23" t="s">
        <v>461</v>
      </c>
    </row>
    <row r="369" spans="1:19" ht="54.95" customHeight="1" x14ac:dyDescent="0.25">
      <c r="A369" s="6">
        <v>367</v>
      </c>
      <c r="B369" s="16" t="s">
        <v>44</v>
      </c>
      <c r="C369" s="16" t="s">
        <v>21</v>
      </c>
      <c r="D369" s="16" t="s">
        <v>620</v>
      </c>
      <c r="E369" s="16" t="s">
        <v>114</v>
      </c>
      <c r="F369" s="25" t="s">
        <v>86</v>
      </c>
      <c r="G369" s="25" t="s">
        <v>150</v>
      </c>
      <c r="H369" s="25" t="s">
        <v>894</v>
      </c>
      <c r="I369" s="18" t="s">
        <v>895</v>
      </c>
      <c r="J369" s="7">
        <f t="shared" si="22"/>
        <v>2625147</v>
      </c>
      <c r="K369" s="16">
        <v>2625147</v>
      </c>
      <c r="L369" s="17" t="s">
        <v>900</v>
      </c>
      <c r="M369" s="16" t="s">
        <v>41</v>
      </c>
      <c r="N369" s="16" t="s">
        <v>731</v>
      </c>
      <c r="O369" s="18">
        <v>28269730.68</v>
      </c>
      <c r="P369" s="18">
        <v>2.9425125099999998</v>
      </c>
      <c r="Q369" s="16" t="s">
        <v>118</v>
      </c>
      <c r="R369" s="18">
        <v>1049181510.49</v>
      </c>
      <c r="S369" s="23" t="s">
        <v>461</v>
      </c>
    </row>
    <row r="370" spans="1:19" ht="54.95" customHeight="1" x14ac:dyDescent="0.25">
      <c r="A370" s="6">
        <v>368</v>
      </c>
      <c r="B370" s="16" t="s">
        <v>44</v>
      </c>
      <c r="C370" s="16" t="s">
        <v>21</v>
      </c>
      <c r="D370" s="16" t="s">
        <v>620</v>
      </c>
      <c r="E370" s="16" t="s">
        <v>114</v>
      </c>
      <c r="F370" s="25" t="s">
        <v>86</v>
      </c>
      <c r="G370" s="25" t="s">
        <v>150</v>
      </c>
      <c r="H370" s="25" t="s">
        <v>894</v>
      </c>
      <c r="I370" s="18" t="s">
        <v>895</v>
      </c>
      <c r="J370" s="7">
        <f t="shared" si="22"/>
        <v>2620857</v>
      </c>
      <c r="K370" s="16">
        <v>2620857</v>
      </c>
      <c r="L370" s="17" t="s">
        <v>901</v>
      </c>
      <c r="M370" s="16" t="s">
        <v>41</v>
      </c>
      <c r="N370" s="16" t="s">
        <v>902</v>
      </c>
      <c r="O370" s="18">
        <v>20840360.460000001</v>
      </c>
      <c r="P370" s="18">
        <v>2.9425125099999998</v>
      </c>
      <c r="Q370" s="16" t="s">
        <v>118</v>
      </c>
      <c r="R370" s="18">
        <v>1049181510.49</v>
      </c>
      <c r="S370" s="23" t="s">
        <v>461</v>
      </c>
    </row>
    <row r="371" spans="1:19" ht="54.95" customHeight="1" x14ac:dyDescent="0.25">
      <c r="A371" s="6">
        <v>369</v>
      </c>
      <c r="B371" s="16" t="s">
        <v>44</v>
      </c>
      <c r="C371" s="16" t="s">
        <v>21</v>
      </c>
      <c r="D371" s="16" t="s">
        <v>620</v>
      </c>
      <c r="E371" s="16" t="s">
        <v>114</v>
      </c>
      <c r="F371" s="25" t="s">
        <v>86</v>
      </c>
      <c r="G371" s="25" t="s">
        <v>150</v>
      </c>
      <c r="H371" s="25" t="s">
        <v>894</v>
      </c>
      <c r="I371" s="18" t="s">
        <v>895</v>
      </c>
      <c r="J371" s="7">
        <f t="shared" si="22"/>
        <v>2616305</v>
      </c>
      <c r="K371" s="16">
        <v>2616305</v>
      </c>
      <c r="L371" s="17" t="s">
        <v>903</v>
      </c>
      <c r="M371" s="16" t="s">
        <v>41</v>
      </c>
      <c r="N371" s="16" t="s">
        <v>902</v>
      </c>
      <c r="O371" s="18">
        <v>23152671.59</v>
      </c>
      <c r="P371" s="18">
        <v>2.9425125099999998</v>
      </c>
      <c r="Q371" s="16" t="s">
        <v>118</v>
      </c>
      <c r="R371" s="18">
        <v>1049181510.49</v>
      </c>
      <c r="S371" s="23" t="s">
        <v>461</v>
      </c>
    </row>
    <row r="372" spans="1:19" ht="54.95" customHeight="1" x14ac:dyDescent="0.25">
      <c r="A372" s="6">
        <v>370</v>
      </c>
      <c r="B372" s="16" t="s">
        <v>44</v>
      </c>
      <c r="C372" s="16" t="s">
        <v>21</v>
      </c>
      <c r="D372" s="16" t="s">
        <v>620</v>
      </c>
      <c r="E372" s="16" t="s">
        <v>114</v>
      </c>
      <c r="F372" s="25" t="s">
        <v>86</v>
      </c>
      <c r="G372" s="25" t="s">
        <v>150</v>
      </c>
      <c r="H372" s="25" t="s">
        <v>894</v>
      </c>
      <c r="I372" s="18" t="s">
        <v>895</v>
      </c>
      <c r="J372" s="7">
        <f t="shared" si="22"/>
        <v>2614058</v>
      </c>
      <c r="K372" s="16">
        <v>2614058</v>
      </c>
      <c r="L372" s="17" t="s">
        <v>904</v>
      </c>
      <c r="M372" s="16" t="s">
        <v>526</v>
      </c>
      <c r="N372" s="16" t="s">
        <v>905</v>
      </c>
      <c r="O372" s="18">
        <v>18747933.190000001</v>
      </c>
      <c r="P372" s="18">
        <v>2.9425125099999998</v>
      </c>
      <c r="Q372" s="16" t="s">
        <v>118</v>
      </c>
      <c r="R372" s="18">
        <v>1049181510.49</v>
      </c>
      <c r="S372" s="23" t="s">
        <v>461</v>
      </c>
    </row>
    <row r="373" spans="1:19" ht="54.95" customHeight="1" x14ac:dyDescent="0.25">
      <c r="A373" s="6">
        <v>371</v>
      </c>
      <c r="B373" s="16" t="s">
        <v>44</v>
      </c>
      <c r="C373" s="16" t="s">
        <v>21</v>
      </c>
      <c r="D373" s="16" t="s">
        <v>620</v>
      </c>
      <c r="E373" s="16" t="s">
        <v>114</v>
      </c>
      <c r="F373" s="25" t="s">
        <v>86</v>
      </c>
      <c r="G373" s="25" t="s">
        <v>150</v>
      </c>
      <c r="H373" s="25" t="s">
        <v>894</v>
      </c>
      <c r="I373" s="18" t="s">
        <v>895</v>
      </c>
      <c r="J373" s="7">
        <f t="shared" si="22"/>
        <v>2614054</v>
      </c>
      <c r="K373" s="16">
        <v>2614054</v>
      </c>
      <c r="L373" s="17" t="s">
        <v>906</v>
      </c>
      <c r="M373" s="16" t="s">
        <v>526</v>
      </c>
      <c r="N373" s="16" t="s">
        <v>905</v>
      </c>
      <c r="O373" s="18">
        <v>16771875.17</v>
      </c>
      <c r="P373" s="18">
        <v>2.9425125099999998</v>
      </c>
      <c r="Q373" s="16" t="s">
        <v>118</v>
      </c>
      <c r="R373" s="18">
        <v>1049181510.49</v>
      </c>
      <c r="S373" s="23" t="s">
        <v>461</v>
      </c>
    </row>
    <row r="374" spans="1:19" ht="54.95" customHeight="1" x14ac:dyDescent="0.25">
      <c r="A374" s="6">
        <v>372</v>
      </c>
      <c r="B374" s="16" t="s">
        <v>44</v>
      </c>
      <c r="C374" s="16" t="s">
        <v>21</v>
      </c>
      <c r="D374" s="20" t="s">
        <v>56</v>
      </c>
      <c r="E374" s="16" t="s">
        <v>114</v>
      </c>
      <c r="F374" s="25" t="s">
        <v>86</v>
      </c>
      <c r="G374" s="25" t="s">
        <v>150</v>
      </c>
      <c r="H374" s="25" t="s">
        <v>894</v>
      </c>
      <c r="I374" s="18" t="s">
        <v>895</v>
      </c>
      <c r="J374" s="7">
        <f t="shared" si="22"/>
        <v>2614056</v>
      </c>
      <c r="K374" s="16">
        <v>2614056</v>
      </c>
      <c r="L374" s="17" t="s">
        <v>907</v>
      </c>
      <c r="M374" s="16" t="s">
        <v>526</v>
      </c>
      <c r="N374" s="16" t="s">
        <v>905</v>
      </c>
      <c r="O374" s="18">
        <v>135453612.37</v>
      </c>
      <c r="P374" s="18">
        <v>2.9425125099999998</v>
      </c>
      <c r="Q374" s="16" t="s">
        <v>118</v>
      </c>
      <c r="R374" s="18">
        <v>1049181510.49</v>
      </c>
      <c r="S374" s="23" t="s">
        <v>290</v>
      </c>
    </row>
    <row r="375" spans="1:19" ht="54.95" customHeight="1" x14ac:dyDescent="0.25">
      <c r="A375" s="6">
        <v>373</v>
      </c>
      <c r="B375" s="16" t="s">
        <v>44</v>
      </c>
      <c r="C375" s="16" t="s">
        <v>21</v>
      </c>
      <c r="D375" s="20" t="s">
        <v>56</v>
      </c>
      <c r="E375" s="16" t="s">
        <v>114</v>
      </c>
      <c r="F375" s="25" t="s">
        <v>86</v>
      </c>
      <c r="G375" s="25" t="s">
        <v>150</v>
      </c>
      <c r="H375" s="25" t="s">
        <v>894</v>
      </c>
      <c r="I375" s="18" t="s">
        <v>895</v>
      </c>
      <c r="J375" s="7">
        <f t="shared" si="22"/>
        <v>2614059</v>
      </c>
      <c r="K375" s="16">
        <v>2614059</v>
      </c>
      <c r="L375" s="17" t="s">
        <v>908</v>
      </c>
      <c r="M375" s="16" t="s">
        <v>526</v>
      </c>
      <c r="N375" s="16" t="s">
        <v>905</v>
      </c>
      <c r="O375" s="18">
        <v>17430561.18</v>
      </c>
      <c r="P375" s="18">
        <v>2.9425125099999998</v>
      </c>
      <c r="Q375" s="16" t="s">
        <v>118</v>
      </c>
      <c r="R375" s="18">
        <v>1049181510.49</v>
      </c>
      <c r="S375" s="23" t="s">
        <v>290</v>
      </c>
    </row>
    <row r="376" spans="1:19" ht="59.25" customHeight="1" x14ac:dyDescent="0.25">
      <c r="A376" s="6">
        <v>374</v>
      </c>
      <c r="B376" s="16" t="s">
        <v>44</v>
      </c>
      <c r="C376" s="16" t="s">
        <v>21</v>
      </c>
      <c r="D376" s="16" t="s">
        <v>620</v>
      </c>
      <c r="E376" s="16" t="s">
        <v>114</v>
      </c>
      <c r="F376" s="25" t="s">
        <v>86</v>
      </c>
      <c r="G376" s="25" t="s">
        <v>150</v>
      </c>
      <c r="H376" s="25" t="s">
        <v>894</v>
      </c>
      <c r="I376" s="18" t="s">
        <v>895</v>
      </c>
      <c r="J376" s="7">
        <f t="shared" si="22"/>
        <v>2613046</v>
      </c>
      <c r="K376" s="16">
        <v>2613046</v>
      </c>
      <c r="L376" s="17" t="s">
        <v>909</v>
      </c>
      <c r="M376" s="16" t="s">
        <v>41</v>
      </c>
      <c r="N376" s="16" t="s">
        <v>731</v>
      </c>
      <c r="O376" s="18">
        <v>15904534.439999999</v>
      </c>
      <c r="P376" s="18">
        <v>2.9425125099999998</v>
      </c>
      <c r="Q376" s="16" t="s">
        <v>118</v>
      </c>
      <c r="R376" s="18">
        <v>1049181510.49</v>
      </c>
      <c r="S376" s="23" t="s">
        <v>461</v>
      </c>
    </row>
    <row r="377" spans="1:19" ht="64.5" customHeight="1" x14ac:dyDescent="0.25">
      <c r="A377" s="6">
        <v>375</v>
      </c>
      <c r="B377" s="16" t="s">
        <v>44</v>
      </c>
      <c r="C377" s="16" t="s">
        <v>21</v>
      </c>
      <c r="D377" s="16" t="s">
        <v>620</v>
      </c>
      <c r="E377" s="16" t="s">
        <v>114</v>
      </c>
      <c r="F377" s="25" t="s">
        <v>86</v>
      </c>
      <c r="G377" s="25" t="s">
        <v>150</v>
      </c>
      <c r="H377" s="25" t="s">
        <v>894</v>
      </c>
      <c r="I377" s="18" t="s">
        <v>895</v>
      </c>
      <c r="J377" s="7">
        <f t="shared" si="22"/>
        <v>2611242</v>
      </c>
      <c r="K377" s="16">
        <v>2611242</v>
      </c>
      <c r="L377" s="17" t="s">
        <v>910</v>
      </c>
      <c r="M377" s="16" t="s">
        <v>897</v>
      </c>
      <c r="N377" s="16" t="s">
        <v>898</v>
      </c>
      <c r="O377" s="18">
        <v>16275552.140000001</v>
      </c>
      <c r="P377" s="18">
        <v>2.9425125099999998</v>
      </c>
      <c r="Q377" s="16" t="s">
        <v>118</v>
      </c>
      <c r="R377" s="18">
        <v>1049181510.49</v>
      </c>
      <c r="S377" s="23" t="s">
        <v>461</v>
      </c>
    </row>
    <row r="378" spans="1:19" ht="54.95" customHeight="1" x14ac:dyDescent="0.25">
      <c r="A378" s="6">
        <v>376</v>
      </c>
      <c r="B378" s="16" t="s">
        <v>44</v>
      </c>
      <c r="C378" s="16" t="s">
        <v>21</v>
      </c>
      <c r="D378" s="16" t="s">
        <v>620</v>
      </c>
      <c r="E378" s="16" t="s">
        <v>114</v>
      </c>
      <c r="F378" s="25" t="s">
        <v>86</v>
      </c>
      <c r="G378" s="25" t="s">
        <v>150</v>
      </c>
      <c r="H378" s="25" t="s">
        <v>894</v>
      </c>
      <c r="I378" s="18" t="s">
        <v>895</v>
      </c>
      <c r="J378" s="7">
        <f t="shared" si="22"/>
        <v>2603817</v>
      </c>
      <c r="K378" s="16">
        <v>2603817</v>
      </c>
      <c r="L378" s="17" t="s">
        <v>911</v>
      </c>
      <c r="M378" s="16" t="s">
        <v>41</v>
      </c>
      <c r="N378" s="16" t="s">
        <v>912</v>
      </c>
      <c r="O378" s="18">
        <v>15125046.369999999</v>
      </c>
      <c r="P378" s="18">
        <v>2.9425125099999998</v>
      </c>
      <c r="Q378" s="16" t="s">
        <v>118</v>
      </c>
      <c r="R378" s="18">
        <v>1049181510.49</v>
      </c>
      <c r="S378" s="23" t="s">
        <v>461</v>
      </c>
    </row>
    <row r="379" spans="1:19" ht="54.95" customHeight="1" x14ac:dyDescent="0.25">
      <c r="A379" s="6">
        <v>377</v>
      </c>
      <c r="B379" s="16" t="s">
        <v>44</v>
      </c>
      <c r="C379" s="16" t="s">
        <v>21</v>
      </c>
      <c r="D379" s="16" t="s">
        <v>620</v>
      </c>
      <c r="E379" s="16" t="s">
        <v>114</v>
      </c>
      <c r="F379" s="25" t="s">
        <v>86</v>
      </c>
      <c r="G379" s="25" t="s">
        <v>150</v>
      </c>
      <c r="H379" s="25" t="s">
        <v>894</v>
      </c>
      <c r="I379" s="18" t="s">
        <v>895</v>
      </c>
      <c r="J379" s="7">
        <f t="shared" si="22"/>
        <v>2601110</v>
      </c>
      <c r="K379" s="16">
        <v>2601110</v>
      </c>
      <c r="L379" s="17" t="s">
        <v>913</v>
      </c>
      <c r="M379" s="16" t="s">
        <v>41</v>
      </c>
      <c r="N379" s="16" t="s">
        <v>731</v>
      </c>
      <c r="O379" s="18">
        <v>23242378.98</v>
      </c>
      <c r="P379" s="18">
        <v>2.9425125099999998</v>
      </c>
      <c r="Q379" s="16" t="s">
        <v>118</v>
      </c>
      <c r="R379" s="18">
        <v>1049181510.49</v>
      </c>
      <c r="S379" s="23" t="s">
        <v>461</v>
      </c>
    </row>
    <row r="380" spans="1:19" ht="54.95" customHeight="1" x14ac:dyDescent="0.25">
      <c r="A380" s="6">
        <v>378</v>
      </c>
      <c r="B380" s="16" t="s">
        <v>44</v>
      </c>
      <c r="C380" s="16" t="s">
        <v>21</v>
      </c>
      <c r="D380" s="16" t="s">
        <v>620</v>
      </c>
      <c r="E380" s="16" t="s">
        <v>114</v>
      </c>
      <c r="F380" s="25" t="s">
        <v>86</v>
      </c>
      <c r="G380" s="25" t="s">
        <v>150</v>
      </c>
      <c r="H380" s="25" t="s">
        <v>894</v>
      </c>
      <c r="I380" s="18" t="s">
        <v>895</v>
      </c>
      <c r="J380" s="7">
        <f t="shared" si="22"/>
        <v>2601103</v>
      </c>
      <c r="K380" s="16">
        <v>2601103</v>
      </c>
      <c r="L380" s="17" t="s">
        <v>914</v>
      </c>
      <c r="M380" s="16" t="s">
        <v>41</v>
      </c>
      <c r="N380" s="16" t="s">
        <v>912</v>
      </c>
      <c r="O380" s="18">
        <v>15658149.17</v>
      </c>
      <c r="P380" s="18">
        <v>2.9425125099999998</v>
      </c>
      <c r="Q380" s="16" t="s">
        <v>118</v>
      </c>
      <c r="R380" s="18">
        <v>1049181510.49</v>
      </c>
      <c r="S380" s="23" t="s">
        <v>461</v>
      </c>
    </row>
    <row r="381" spans="1:19" ht="54.95" customHeight="1" x14ac:dyDescent="0.25">
      <c r="A381" s="6">
        <v>379</v>
      </c>
      <c r="B381" s="16" t="s">
        <v>44</v>
      </c>
      <c r="C381" s="16" t="s">
        <v>21</v>
      </c>
      <c r="D381" s="20" t="s">
        <v>56</v>
      </c>
      <c r="E381" s="16" t="s">
        <v>114</v>
      </c>
      <c r="F381" s="25" t="s">
        <v>86</v>
      </c>
      <c r="G381" s="25" t="s">
        <v>150</v>
      </c>
      <c r="H381" s="25" t="s">
        <v>894</v>
      </c>
      <c r="I381" s="18" t="s">
        <v>895</v>
      </c>
      <c r="J381" s="7">
        <f t="shared" si="22"/>
        <v>2568262</v>
      </c>
      <c r="K381" s="16">
        <v>2568262</v>
      </c>
      <c r="L381" s="17" t="s">
        <v>915</v>
      </c>
      <c r="M381" s="16" t="s">
        <v>41</v>
      </c>
      <c r="N381" s="16" t="s">
        <v>902</v>
      </c>
      <c r="O381" s="18">
        <v>15827829.93</v>
      </c>
      <c r="P381" s="18">
        <v>2.9425125099999998</v>
      </c>
      <c r="Q381" s="16" t="s">
        <v>118</v>
      </c>
      <c r="R381" s="18">
        <v>1049181510.49</v>
      </c>
      <c r="S381" s="23" t="s">
        <v>290</v>
      </c>
    </row>
    <row r="382" spans="1:19" ht="54.95" customHeight="1" x14ac:dyDescent="0.25">
      <c r="A382" s="6">
        <v>380</v>
      </c>
      <c r="B382" s="16" t="s">
        <v>44</v>
      </c>
      <c r="C382" s="16" t="s">
        <v>21</v>
      </c>
      <c r="D382" s="16" t="s">
        <v>620</v>
      </c>
      <c r="E382" s="16" t="s">
        <v>114</v>
      </c>
      <c r="F382" s="25" t="s">
        <v>86</v>
      </c>
      <c r="G382" s="25" t="s">
        <v>150</v>
      </c>
      <c r="H382" s="25" t="s">
        <v>894</v>
      </c>
      <c r="I382" s="18" t="s">
        <v>895</v>
      </c>
      <c r="J382" s="7">
        <f t="shared" si="22"/>
        <v>2568252</v>
      </c>
      <c r="K382" s="16">
        <v>2568252</v>
      </c>
      <c r="L382" s="17" t="s">
        <v>916</v>
      </c>
      <c r="M382" s="16" t="s">
        <v>41</v>
      </c>
      <c r="N382" s="16" t="s">
        <v>912</v>
      </c>
      <c r="O382" s="18">
        <v>10812398.630000001</v>
      </c>
      <c r="P382" s="18">
        <v>2.9425125099999998</v>
      </c>
      <c r="Q382" s="16" t="s">
        <v>118</v>
      </c>
      <c r="R382" s="18">
        <v>1049181510.49</v>
      </c>
      <c r="S382" s="23" t="s">
        <v>290</v>
      </c>
    </row>
    <row r="383" spans="1:19" ht="54.95" customHeight="1" x14ac:dyDescent="0.25">
      <c r="A383" s="6">
        <v>381</v>
      </c>
      <c r="B383" s="16" t="s">
        <v>44</v>
      </c>
      <c r="C383" s="16" t="s">
        <v>21</v>
      </c>
      <c r="D383" s="16" t="s">
        <v>620</v>
      </c>
      <c r="E383" s="16" t="s">
        <v>114</v>
      </c>
      <c r="F383" s="25" t="s">
        <v>86</v>
      </c>
      <c r="G383" s="25" t="s">
        <v>150</v>
      </c>
      <c r="H383" s="25" t="s">
        <v>894</v>
      </c>
      <c r="I383" s="18" t="s">
        <v>895</v>
      </c>
      <c r="J383" s="7">
        <f t="shared" si="22"/>
        <v>2655248</v>
      </c>
      <c r="K383" s="16">
        <v>2655248</v>
      </c>
      <c r="L383" s="17" t="s">
        <v>917</v>
      </c>
      <c r="M383" s="16" t="s">
        <v>41</v>
      </c>
      <c r="N383" s="16" t="s">
        <v>902</v>
      </c>
      <c r="O383" s="18">
        <v>19825642.079999998</v>
      </c>
      <c r="P383" s="18">
        <v>2.9425125099999998</v>
      </c>
      <c r="Q383" s="16" t="s">
        <v>118</v>
      </c>
      <c r="R383" s="18">
        <v>1049181510.49</v>
      </c>
      <c r="S383" s="23" t="s">
        <v>461</v>
      </c>
    </row>
    <row r="384" spans="1:19" ht="54.95" customHeight="1" x14ac:dyDescent="0.25">
      <c r="A384" s="6">
        <v>382</v>
      </c>
      <c r="B384" s="16" t="s">
        <v>44</v>
      </c>
      <c r="C384" s="16" t="s">
        <v>21</v>
      </c>
      <c r="D384" s="16" t="s">
        <v>620</v>
      </c>
      <c r="E384" s="16" t="s">
        <v>114</v>
      </c>
      <c r="F384" s="25" t="s">
        <v>86</v>
      </c>
      <c r="G384" s="25" t="s">
        <v>150</v>
      </c>
      <c r="H384" s="25" t="s">
        <v>894</v>
      </c>
      <c r="I384" s="18" t="s">
        <v>895</v>
      </c>
      <c r="J384" s="7">
        <f t="shared" si="22"/>
        <v>2683094</v>
      </c>
      <c r="K384" s="16">
        <v>2683094</v>
      </c>
      <c r="L384" s="17" t="s">
        <v>918</v>
      </c>
      <c r="M384" s="16" t="s">
        <v>41</v>
      </c>
      <c r="N384" s="16" t="s">
        <v>731</v>
      </c>
      <c r="O384" s="18">
        <v>27873464.280000001</v>
      </c>
      <c r="P384" s="18">
        <v>2.9425125099999998</v>
      </c>
      <c r="Q384" s="16" t="s">
        <v>118</v>
      </c>
      <c r="R384" s="18">
        <v>1049181510.49</v>
      </c>
      <c r="S384" s="23" t="s">
        <v>461</v>
      </c>
    </row>
    <row r="385" spans="1:19" ht="54.95" customHeight="1" x14ac:dyDescent="0.25">
      <c r="A385" s="6">
        <v>383</v>
      </c>
      <c r="B385" s="16" t="s">
        <v>44</v>
      </c>
      <c r="C385" s="16" t="s">
        <v>21</v>
      </c>
      <c r="D385" s="16" t="s">
        <v>620</v>
      </c>
      <c r="E385" s="16" t="s">
        <v>114</v>
      </c>
      <c r="F385" s="25" t="s">
        <v>86</v>
      </c>
      <c r="G385" s="25" t="s">
        <v>150</v>
      </c>
      <c r="H385" s="25" t="s">
        <v>894</v>
      </c>
      <c r="I385" s="18" t="s">
        <v>895</v>
      </c>
      <c r="J385" s="7">
        <f t="shared" si="22"/>
        <v>2568076</v>
      </c>
      <c r="K385" s="16">
        <v>2568076</v>
      </c>
      <c r="L385" s="17" t="s">
        <v>919</v>
      </c>
      <c r="M385" s="16" t="s">
        <v>897</v>
      </c>
      <c r="N385" s="16" t="s">
        <v>898</v>
      </c>
      <c r="O385" s="18">
        <v>12045838.380000001</v>
      </c>
      <c r="P385" s="18">
        <v>2.9425125099999998</v>
      </c>
      <c r="Q385" s="16" t="s">
        <v>118</v>
      </c>
      <c r="R385" s="18">
        <v>1049181510.49</v>
      </c>
      <c r="S385" s="23" t="s">
        <v>290</v>
      </c>
    </row>
    <row r="386" spans="1:19" ht="54.95" customHeight="1" x14ac:dyDescent="0.25">
      <c r="A386" s="6">
        <v>384</v>
      </c>
      <c r="B386" s="16" t="s">
        <v>44</v>
      </c>
      <c r="C386" s="16" t="s">
        <v>21</v>
      </c>
      <c r="D386" s="16" t="s">
        <v>620</v>
      </c>
      <c r="E386" s="16" t="s">
        <v>114</v>
      </c>
      <c r="F386" s="25" t="s">
        <v>86</v>
      </c>
      <c r="G386" s="25" t="s">
        <v>150</v>
      </c>
      <c r="H386" s="25" t="s">
        <v>894</v>
      </c>
      <c r="I386" s="18" t="s">
        <v>895</v>
      </c>
      <c r="J386" s="7">
        <f t="shared" si="22"/>
        <v>2570455</v>
      </c>
      <c r="K386" s="16">
        <v>2570455</v>
      </c>
      <c r="L386" s="17" t="s">
        <v>920</v>
      </c>
      <c r="M386" s="16" t="s">
        <v>897</v>
      </c>
      <c r="N386" s="16" t="s">
        <v>898</v>
      </c>
      <c r="O386" s="18">
        <v>15415743.49</v>
      </c>
      <c r="P386" s="18">
        <v>2.9425125099999998</v>
      </c>
      <c r="Q386" s="16" t="s">
        <v>118</v>
      </c>
      <c r="R386" s="18">
        <v>1049181510.49</v>
      </c>
      <c r="S386" s="23" t="s">
        <v>290</v>
      </c>
    </row>
    <row r="387" spans="1:19" ht="54.95" customHeight="1" x14ac:dyDescent="0.25">
      <c r="A387" s="6">
        <v>385</v>
      </c>
      <c r="B387" s="16" t="s">
        <v>44</v>
      </c>
      <c r="C387" s="16" t="s">
        <v>21</v>
      </c>
      <c r="D387" s="16" t="s">
        <v>620</v>
      </c>
      <c r="E387" s="16" t="s">
        <v>114</v>
      </c>
      <c r="F387" s="25" t="s">
        <v>86</v>
      </c>
      <c r="G387" s="25" t="s">
        <v>150</v>
      </c>
      <c r="H387" s="25" t="s">
        <v>881</v>
      </c>
      <c r="I387" s="18" t="s">
        <v>882</v>
      </c>
      <c r="J387" s="7">
        <f t="shared" si="22"/>
        <v>2646129</v>
      </c>
      <c r="K387" s="16">
        <v>2646129</v>
      </c>
      <c r="L387" s="17" t="s">
        <v>921</v>
      </c>
      <c r="M387" s="16" t="s">
        <v>84</v>
      </c>
      <c r="N387" s="16" t="s">
        <v>269</v>
      </c>
      <c r="O387" s="18">
        <v>4688084.54</v>
      </c>
      <c r="P387" s="18">
        <v>2.9425125099999998</v>
      </c>
      <c r="Q387" s="16" t="s">
        <v>118</v>
      </c>
      <c r="R387" s="18">
        <v>78234128.800000012</v>
      </c>
      <c r="S387" s="23" t="s">
        <v>461</v>
      </c>
    </row>
    <row r="388" spans="1:19" ht="54.95" customHeight="1" x14ac:dyDescent="0.25">
      <c r="A388" s="6">
        <v>386</v>
      </c>
      <c r="B388" s="16" t="s">
        <v>44</v>
      </c>
      <c r="C388" s="16" t="s">
        <v>21</v>
      </c>
      <c r="D388" s="16" t="s">
        <v>46</v>
      </c>
      <c r="E388" s="16" t="s">
        <v>114</v>
      </c>
      <c r="F388" s="25" t="s">
        <v>86</v>
      </c>
      <c r="G388" s="25" t="s">
        <v>150</v>
      </c>
      <c r="H388" s="25" t="s">
        <v>881</v>
      </c>
      <c r="I388" s="18" t="s">
        <v>882</v>
      </c>
      <c r="J388" s="7">
        <f t="shared" si="22"/>
        <v>2697911</v>
      </c>
      <c r="K388" s="16">
        <v>2697911</v>
      </c>
      <c r="L388" s="17" t="s">
        <v>922</v>
      </c>
      <c r="M388" s="16" t="s">
        <v>122</v>
      </c>
      <c r="N388" s="16" t="s">
        <v>387</v>
      </c>
      <c r="O388" s="18">
        <v>3446974.57</v>
      </c>
      <c r="P388" s="18">
        <v>2.9425125099999998</v>
      </c>
      <c r="Q388" s="16" t="s">
        <v>118</v>
      </c>
      <c r="R388" s="18">
        <v>78234128.800000012</v>
      </c>
      <c r="S388" s="23" t="s">
        <v>461</v>
      </c>
    </row>
    <row r="389" spans="1:19" ht="54.95" customHeight="1" x14ac:dyDescent="0.25">
      <c r="A389" s="6">
        <v>387</v>
      </c>
      <c r="B389" s="16" t="s">
        <v>55</v>
      </c>
      <c r="C389" s="16" t="s">
        <v>21</v>
      </c>
      <c r="D389" s="16" t="s">
        <v>56</v>
      </c>
      <c r="E389" s="16" t="s">
        <v>114</v>
      </c>
      <c r="F389" s="25" t="s">
        <v>86</v>
      </c>
      <c r="G389" s="25" t="s">
        <v>150</v>
      </c>
      <c r="H389" s="25" t="s">
        <v>923</v>
      </c>
      <c r="I389" s="18" t="s">
        <v>924</v>
      </c>
      <c r="J389" s="7">
        <f t="shared" si="22"/>
        <v>2631938</v>
      </c>
      <c r="K389" s="16">
        <v>2631938</v>
      </c>
      <c r="L389" s="17" t="s">
        <v>925</v>
      </c>
      <c r="M389" s="16" t="s">
        <v>41</v>
      </c>
      <c r="N389" s="16" t="s">
        <v>419</v>
      </c>
      <c r="O389" s="18">
        <v>38340332.909999996</v>
      </c>
      <c r="P389" s="18">
        <v>2.9425125099999998</v>
      </c>
      <c r="Q389" s="16" t="s">
        <v>118</v>
      </c>
      <c r="R389" s="18">
        <v>353789335</v>
      </c>
      <c r="S389" s="23" t="s">
        <v>424</v>
      </c>
    </row>
    <row r="390" spans="1:19" ht="54.95" customHeight="1" x14ac:dyDescent="0.25">
      <c r="A390" s="6">
        <v>388</v>
      </c>
      <c r="B390" s="16" t="s">
        <v>55</v>
      </c>
      <c r="C390" s="16" t="s">
        <v>21</v>
      </c>
      <c r="D390" s="16" t="s">
        <v>56</v>
      </c>
      <c r="E390" s="16" t="s">
        <v>114</v>
      </c>
      <c r="F390" s="25" t="s">
        <v>86</v>
      </c>
      <c r="G390" s="25" t="s">
        <v>150</v>
      </c>
      <c r="H390" s="25" t="s">
        <v>923</v>
      </c>
      <c r="I390" s="18" t="s">
        <v>924</v>
      </c>
      <c r="J390" s="7">
        <f t="shared" si="22"/>
        <v>2627568</v>
      </c>
      <c r="K390" s="16">
        <v>2627568</v>
      </c>
      <c r="L390" s="17" t="s">
        <v>926</v>
      </c>
      <c r="M390" s="16" t="s">
        <v>41</v>
      </c>
      <c r="N390" s="16" t="s">
        <v>63</v>
      </c>
      <c r="O390" s="18">
        <v>12501899.810000001</v>
      </c>
      <c r="P390" s="18">
        <v>2.9425125099999998</v>
      </c>
      <c r="Q390" s="16" t="s">
        <v>118</v>
      </c>
      <c r="R390" s="18">
        <v>353789335</v>
      </c>
      <c r="S390" s="23" t="s">
        <v>424</v>
      </c>
    </row>
    <row r="391" spans="1:19" ht="67.5" customHeight="1" x14ac:dyDescent="0.25">
      <c r="A391" s="6">
        <v>389</v>
      </c>
      <c r="B391" s="16" t="s">
        <v>55</v>
      </c>
      <c r="C391" s="16" t="s">
        <v>21</v>
      </c>
      <c r="D391" s="16" t="s">
        <v>56</v>
      </c>
      <c r="E391" s="16" t="s">
        <v>114</v>
      </c>
      <c r="F391" s="25" t="s">
        <v>86</v>
      </c>
      <c r="G391" s="25" t="s">
        <v>150</v>
      </c>
      <c r="H391" s="25" t="s">
        <v>923</v>
      </c>
      <c r="I391" s="18" t="s">
        <v>924</v>
      </c>
      <c r="J391" s="7">
        <f t="shared" si="22"/>
        <v>2626824</v>
      </c>
      <c r="K391" s="16">
        <v>2626824</v>
      </c>
      <c r="L391" s="17" t="s">
        <v>927</v>
      </c>
      <c r="M391" s="16" t="s">
        <v>465</v>
      </c>
      <c r="N391" s="16" t="s">
        <v>466</v>
      </c>
      <c r="O391" s="18">
        <v>24406388.850000001</v>
      </c>
      <c r="P391" s="18">
        <v>2.9425125099999998</v>
      </c>
      <c r="Q391" s="16" t="s">
        <v>118</v>
      </c>
      <c r="R391" s="18">
        <v>353789335</v>
      </c>
      <c r="S391" s="23" t="s">
        <v>424</v>
      </c>
    </row>
    <row r="392" spans="1:19" ht="67.5" customHeight="1" x14ac:dyDescent="0.25">
      <c r="A392" s="6">
        <v>390</v>
      </c>
      <c r="B392" s="16" t="s">
        <v>55</v>
      </c>
      <c r="C392" s="16" t="s">
        <v>21</v>
      </c>
      <c r="D392" s="16" t="s">
        <v>56</v>
      </c>
      <c r="E392" s="16" t="s">
        <v>114</v>
      </c>
      <c r="F392" s="25" t="s">
        <v>86</v>
      </c>
      <c r="G392" s="25" t="s">
        <v>150</v>
      </c>
      <c r="H392" s="25" t="s">
        <v>923</v>
      </c>
      <c r="I392" s="18" t="s">
        <v>924</v>
      </c>
      <c r="J392" s="7">
        <f t="shared" si="22"/>
        <v>2620594</v>
      </c>
      <c r="K392" s="16">
        <v>2620594</v>
      </c>
      <c r="L392" s="17" t="s">
        <v>928</v>
      </c>
      <c r="M392" s="20" t="s">
        <v>66</v>
      </c>
      <c r="N392" s="16" t="s">
        <v>67</v>
      </c>
      <c r="O392" s="18">
        <v>24396535.710000001</v>
      </c>
      <c r="P392" s="18">
        <v>2.9425125099999998</v>
      </c>
      <c r="Q392" s="16" t="s">
        <v>118</v>
      </c>
      <c r="R392" s="18">
        <v>353789335</v>
      </c>
      <c r="S392" s="23" t="s">
        <v>424</v>
      </c>
    </row>
    <row r="393" spans="1:19" ht="54.95" customHeight="1" x14ac:dyDescent="0.25">
      <c r="A393" s="6">
        <v>391</v>
      </c>
      <c r="B393" s="16" t="s">
        <v>55</v>
      </c>
      <c r="C393" s="16" t="s">
        <v>21</v>
      </c>
      <c r="D393" s="16" t="s">
        <v>56</v>
      </c>
      <c r="E393" s="16" t="s">
        <v>57</v>
      </c>
      <c r="F393" s="25" t="s">
        <v>86</v>
      </c>
      <c r="G393" s="25" t="s">
        <v>150</v>
      </c>
      <c r="H393" s="25" t="s">
        <v>878</v>
      </c>
      <c r="I393" s="18" t="s">
        <v>879</v>
      </c>
      <c r="J393" s="7">
        <f t="shared" si="22"/>
        <v>2672434</v>
      </c>
      <c r="K393" s="16">
        <v>2672434</v>
      </c>
      <c r="L393" s="17" t="s">
        <v>929</v>
      </c>
      <c r="M393" s="16" t="s">
        <v>122</v>
      </c>
      <c r="N393" s="16" t="s">
        <v>387</v>
      </c>
      <c r="O393" s="18">
        <v>18242184.539999999</v>
      </c>
      <c r="P393" s="18">
        <v>2.9425125099999998</v>
      </c>
      <c r="Q393" s="16" t="s">
        <v>118</v>
      </c>
      <c r="R393" s="18">
        <v>195456629.06</v>
      </c>
      <c r="S393" s="23" t="s">
        <v>930</v>
      </c>
    </row>
    <row r="394" spans="1:19" ht="54.95" customHeight="1" x14ac:dyDescent="0.25">
      <c r="A394" s="6">
        <v>392</v>
      </c>
      <c r="B394" s="16" t="s">
        <v>44</v>
      </c>
      <c r="C394" s="16" t="s">
        <v>21</v>
      </c>
      <c r="D394" s="16" t="s">
        <v>56</v>
      </c>
      <c r="E394" s="16" t="s">
        <v>57</v>
      </c>
      <c r="F394" s="25" t="s">
        <v>86</v>
      </c>
      <c r="G394" s="25" t="s">
        <v>150</v>
      </c>
      <c r="H394" s="25" t="s">
        <v>878</v>
      </c>
      <c r="I394" s="18" t="s">
        <v>879</v>
      </c>
      <c r="J394" s="7">
        <f t="shared" si="22"/>
        <v>2672436</v>
      </c>
      <c r="K394" s="16">
        <v>2672436</v>
      </c>
      <c r="L394" s="17" t="s">
        <v>931</v>
      </c>
      <c r="M394" s="20" t="s">
        <v>66</v>
      </c>
      <c r="N394" s="16" t="s">
        <v>67</v>
      </c>
      <c r="O394" s="18">
        <v>32349083.41</v>
      </c>
      <c r="P394" s="18">
        <v>2.9425125099999998</v>
      </c>
      <c r="Q394" s="16" t="s">
        <v>118</v>
      </c>
      <c r="R394" s="18">
        <v>195456629.06</v>
      </c>
      <c r="S394" s="23" t="s">
        <v>930</v>
      </c>
    </row>
    <row r="395" spans="1:19" ht="54.95" customHeight="1" x14ac:dyDescent="0.25">
      <c r="A395" s="6">
        <v>393</v>
      </c>
      <c r="B395" s="16" t="s">
        <v>55</v>
      </c>
      <c r="C395" s="16" t="s">
        <v>21</v>
      </c>
      <c r="D395" s="16" t="s">
        <v>56</v>
      </c>
      <c r="E395" s="16" t="s">
        <v>57</v>
      </c>
      <c r="F395" s="25" t="s">
        <v>86</v>
      </c>
      <c r="G395" s="25" t="s">
        <v>150</v>
      </c>
      <c r="H395" s="25" t="s">
        <v>878</v>
      </c>
      <c r="I395" s="18" t="s">
        <v>879</v>
      </c>
      <c r="J395" s="7">
        <f t="shared" si="22"/>
        <v>2654440</v>
      </c>
      <c r="K395" s="16">
        <v>2654440</v>
      </c>
      <c r="L395" s="17" t="s">
        <v>932</v>
      </c>
      <c r="M395" s="16" t="s">
        <v>213</v>
      </c>
      <c r="N395" s="16" t="s">
        <v>933</v>
      </c>
      <c r="O395" s="18">
        <v>9960478.7599999998</v>
      </c>
      <c r="P395" s="18">
        <v>2.9425125099999998</v>
      </c>
      <c r="Q395" s="16" t="s">
        <v>118</v>
      </c>
      <c r="R395" s="18">
        <v>195456629.06</v>
      </c>
      <c r="S395" s="23" t="s">
        <v>930</v>
      </c>
    </row>
    <row r="396" spans="1:19" ht="67.5" customHeight="1" x14ac:dyDescent="0.25">
      <c r="A396" s="6">
        <v>394</v>
      </c>
      <c r="B396" s="16" t="s">
        <v>119</v>
      </c>
      <c r="C396" s="16" t="s">
        <v>21</v>
      </c>
      <c r="D396" s="16" t="s">
        <v>56</v>
      </c>
      <c r="E396" s="16" t="s">
        <v>114</v>
      </c>
      <c r="F396" s="25" t="s">
        <v>86</v>
      </c>
      <c r="G396" s="25" t="s">
        <v>150</v>
      </c>
      <c r="H396" s="25" t="s">
        <v>599</v>
      </c>
      <c r="I396" s="18" t="s">
        <v>934</v>
      </c>
      <c r="J396" s="7">
        <f t="shared" si="22"/>
        <v>2627984</v>
      </c>
      <c r="K396" s="16">
        <v>2627984</v>
      </c>
      <c r="L396" s="17" t="s">
        <v>935</v>
      </c>
      <c r="M396" s="16" t="s">
        <v>109</v>
      </c>
      <c r="N396" s="16" t="s">
        <v>497</v>
      </c>
      <c r="O396" s="18">
        <v>18972182.579999998</v>
      </c>
      <c r="P396" s="18">
        <v>2.9425125099999998</v>
      </c>
      <c r="Q396" s="16" t="s">
        <v>118</v>
      </c>
      <c r="R396" s="18">
        <v>353446119</v>
      </c>
      <c r="S396" s="23" t="s">
        <v>424</v>
      </c>
    </row>
    <row r="397" spans="1:19" ht="54.95" customHeight="1" x14ac:dyDescent="0.25">
      <c r="A397" s="6">
        <v>395</v>
      </c>
      <c r="B397" s="16" t="s">
        <v>55</v>
      </c>
      <c r="C397" s="16" t="s">
        <v>21</v>
      </c>
      <c r="D397" s="16" t="s">
        <v>56</v>
      </c>
      <c r="E397" s="16" t="s">
        <v>114</v>
      </c>
      <c r="F397" s="25" t="s">
        <v>86</v>
      </c>
      <c r="G397" s="25" t="s">
        <v>150</v>
      </c>
      <c r="H397" s="25" t="s">
        <v>599</v>
      </c>
      <c r="I397" s="18" t="s">
        <v>934</v>
      </c>
      <c r="J397" s="7">
        <f t="shared" si="22"/>
        <v>2654793</v>
      </c>
      <c r="K397" s="16">
        <v>2654793</v>
      </c>
      <c r="L397" s="17" t="s">
        <v>936</v>
      </c>
      <c r="M397" s="16" t="s">
        <v>84</v>
      </c>
      <c r="N397" s="16" t="s">
        <v>426</v>
      </c>
      <c r="O397" s="18">
        <v>7650582.2699999996</v>
      </c>
      <c r="P397" s="18">
        <v>2.9425125099999998</v>
      </c>
      <c r="Q397" s="16" t="s">
        <v>118</v>
      </c>
      <c r="R397" s="18">
        <v>353446119</v>
      </c>
      <c r="S397" s="23" t="s">
        <v>424</v>
      </c>
    </row>
    <row r="398" spans="1:19" ht="66" customHeight="1" x14ac:dyDescent="0.25">
      <c r="A398" s="6">
        <v>396</v>
      </c>
      <c r="B398" s="16" t="s">
        <v>55</v>
      </c>
      <c r="C398" s="16" t="s">
        <v>21</v>
      </c>
      <c r="D398" s="16" t="s">
        <v>56</v>
      </c>
      <c r="E398" s="16" t="s">
        <v>114</v>
      </c>
      <c r="F398" s="25" t="s">
        <v>86</v>
      </c>
      <c r="G398" s="25" t="s">
        <v>150</v>
      </c>
      <c r="H398" s="25" t="s">
        <v>599</v>
      </c>
      <c r="I398" s="18" t="s">
        <v>934</v>
      </c>
      <c r="J398" s="7">
        <f t="shared" si="22"/>
        <v>2645894</v>
      </c>
      <c r="K398" s="16">
        <v>2645894</v>
      </c>
      <c r="L398" s="17" t="s">
        <v>937</v>
      </c>
      <c r="M398" s="16" t="s">
        <v>41</v>
      </c>
      <c r="N398" s="16" t="s">
        <v>419</v>
      </c>
      <c r="O398" s="18">
        <v>18753960.059999999</v>
      </c>
      <c r="P398" s="18">
        <v>2.9425125099999998</v>
      </c>
      <c r="Q398" s="16" t="s">
        <v>118</v>
      </c>
      <c r="R398" s="18">
        <v>353446119</v>
      </c>
      <c r="S398" s="23" t="s">
        <v>424</v>
      </c>
    </row>
    <row r="399" spans="1:19" ht="54.95" customHeight="1" x14ac:dyDescent="0.25">
      <c r="A399" s="6">
        <v>397</v>
      </c>
      <c r="B399" s="16" t="s">
        <v>55</v>
      </c>
      <c r="C399" s="16" t="s">
        <v>21</v>
      </c>
      <c r="D399" s="16" t="s">
        <v>56</v>
      </c>
      <c r="E399" s="16" t="s">
        <v>114</v>
      </c>
      <c r="F399" s="25" t="s">
        <v>86</v>
      </c>
      <c r="G399" s="25" t="s">
        <v>150</v>
      </c>
      <c r="H399" s="25" t="s">
        <v>599</v>
      </c>
      <c r="I399" s="18" t="s">
        <v>934</v>
      </c>
      <c r="J399" s="7">
        <f t="shared" si="22"/>
        <v>2546938</v>
      </c>
      <c r="K399" s="16">
        <v>2546938</v>
      </c>
      <c r="L399" s="17" t="s">
        <v>938</v>
      </c>
      <c r="M399" s="16" t="s">
        <v>84</v>
      </c>
      <c r="N399" s="16" t="s">
        <v>269</v>
      </c>
      <c r="O399" s="18">
        <v>18221600.07</v>
      </c>
      <c r="P399" s="18">
        <v>2.9425125099999998</v>
      </c>
      <c r="Q399" s="16" t="s">
        <v>118</v>
      </c>
      <c r="R399" s="18">
        <v>353446119</v>
      </c>
      <c r="S399" s="23" t="s">
        <v>424</v>
      </c>
    </row>
    <row r="400" spans="1:19" ht="81" customHeight="1" x14ac:dyDescent="0.25">
      <c r="A400" s="6">
        <v>398</v>
      </c>
      <c r="B400" s="16" t="s">
        <v>119</v>
      </c>
      <c r="C400" s="16" t="s">
        <v>21</v>
      </c>
      <c r="D400" s="16" t="s">
        <v>56</v>
      </c>
      <c r="E400" s="16" t="s">
        <v>114</v>
      </c>
      <c r="F400" s="16" t="s">
        <v>86</v>
      </c>
      <c r="G400" s="25" t="s">
        <v>150</v>
      </c>
      <c r="H400" s="16" t="s">
        <v>939</v>
      </c>
      <c r="I400" s="16" t="s">
        <v>940</v>
      </c>
      <c r="J400" s="7">
        <f t="shared" si="22"/>
        <v>2630045</v>
      </c>
      <c r="K400" s="16">
        <v>2630045</v>
      </c>
      <c r="L400" s="17" t="s">
        <v>941</v>
      </c>
      <c r="M400" s="16" t="s">
        <v>33</v>
      </c>
      <c r="N400" s="16" t="s">
        <v>73</v>
      </c>
      <c r="O400" s="28">
        <v>4609108.82</v>
      </c>
      <c r="P400" s="18">
        <f t="shared" ref="P400:P448" si="23">+O400/1000000</f>
        <v>4.6091088200000003</v>
      </c>
      <c r="Q400" s="16" t="str">
        <f t="shared" ref="Q400:Q448" si="24">IF(O400&lt;1000000,"Menos de 1 millón",
IF(O400&lt;=3000000,"Entre 1 y 3 millones",
IF(O400&lt;=10000000,"Entre 3 y 10 millones",
IF(O400&lt;=30000000,"Entre 10 y 30 millones",
IF(O400&lt;=50000000,"Entre 30 y 50 millones",
IF(O400&lt;=100000000,"Entre 50 y 100 millones",
"Más de 100 millones"))))))</f>
        <v>Entre 3 y 10 millones</v>
      </c>
      <c r="R400" s="19">
        <v>60533660.289999999</v>
      </c>
      <c r="S400" s="17" t="s">
        <v>64</v>
      </c>
    </row>
    <row r="401" spans="1:19" ht="81" customHeight="1" x14ac:dyDescent="0.25">
      <c r="A401" s="6">
        <v>399</v>
      </c>
      <c r="B401" s="16" t="s">
        <v>119</v>
      </c>
      <c r="C401" s="16" t="s">
        <v>21</v>
      </c>
      <c r="D401" s="16" t="s">
        <v>56</v>
      </c>
      <c r="E401" s="16" t="s">
        <v>114</v>
      </c>
      <c r="F401" s="16" t="s">
        <v>86</v>
      </c>
      <c r="G401" s="25" t="s">
        <v>150</v>
      </c>
      <c r="H401" s="16" t="s">
        <v>939</v>
      </c>
      <c r="I401" s="16" t="s">
        <v>940</v>
      </c>
      <c r="J401" s="7">
        <f t="shared" si="22"/>
        <v>2655308</v>
      </c>
      <c r="K401" s="16">
        <v>2655308</v>
      </c>
      <c r="L401" s="17" t="s">
        <v>942</v>
      </c>
      <c r="M401" s="16" t="s">
        <v>33</v>
      </c>
      <c r="N401" s="16" t="s">
        <v>73</v>
      </c>
      <c r="O401" s="28">
        <v>2306728.69</v>
      </c>
      <c r="P401" s="18">
        <f t="shared" si="23"/>
        <v>2.3067286899999999</v>
      </c>
      <c r="Q401" s="16" t="str">
        <f t="shared" si="24"/>
        <v>Entre 1 y 3 millones</v>
      </c>
      <c r="R401" s="19">
        <v>60533660.289999999</v>
      </c>
      <c r="S401" s="17" t="s">
        <v>64</v>
      </c>
    </row>
    <row r="402" spans="1:19" ht="81" customHeight="1" x14ac:dyDescent="0.25">
      <c r="A402" s="6">
        <v>400</v>
      </c>
      <c r="B402" s="16" t="s">
        <v>119</v>
      </c>
      <c r="C402" s="16" t="s">
        <v>21</v>
      </c>
      <c r="D402" s="16" t="s">
        <v>56</v>
      </c>
      <c r="E402" s="16" t="s">
        <v>114</v>
      </c>
      <c r="F402" s="16" t="s">
        <v>86</v>
      </c>
      <c r="G402" s="25" t="s">
        <v>150</v>
      </c>
      <c r="H402" s="16" t="s">
        <v>939</v>
      </c>
      <c r="I402" s="16" t="s">
        <v>940</v>
      </c>
      <c r="J402" s="7">
        <f t="shared" si="22"/>
        <v>2612351</v>
      </c>
      <c r="K402" s="16">
        <v>2612351</v>
      </c>
      <c r="L402" s="17" t="s">
        <v>943</v>
      </c>
      <c r="M402" s="16" t="s">
        <v>33</v>
      </c>
      <c r="N402" s="16" t="s">
        <v>73</v>
      </c>
      <c r="O402" s="28">
        <v>1965811.76</v>
      </c>
      <c r="P402" s="18">
        <f t="shared" si="23"/>
        <v>1.96581176</v>
      </c>
      <c r="Q402" s="16" t="str">
        <f t="shared" si="24"/>
        <v>Entre 1 y 3 millones</v>
      </c>
      <c r="R402" s="19">
        <v>60533660.289999999</v>
      </c>
      <c r="S402" s="17" t="s">
        <v>64</v>
      </c>
    </row>
    <row r="403" spans="1:19" ht="81" customHeight="1" x14ac:dyDescent="0.25">
      <c r="A403" s="6">
        <v>401</v>
      </c>
      <c r="B403" s="16" t="s">
        <v>119</v>
      </c>
      <c r="C403" s="16" t="s">
        <v>21</v>
      </c>
      <c r="D403" s="16" t="s">
        <v>56</v>
      </c>
      <c r="E403" s="16" t="s">
        <v>114</v>
      </c>
      <c r="F403" s="16" t="s">
        <v>86</v>
      </c>
      <c r="G403" s="25" t="s">
        <v>150</v>
      </c>
      <c r="H403" s="16" t="s">
        <v>939</v>
      </c>
      <c r="I403" s="16" t="s">
        <v>940</v>
      </c>
      <c r="J403" s="7">
        <f t="shared" si="22"/>
        <v>2618082</v>
      </c>
      <c r="K403" s="16">
        <v>2618082</v>
      </c>
      <c r="L403" s="17" t="s">
        <v>944</v>
      </c>
      <c r="M403" s="16" t="s">
        <v>33</v>
      </c>
      <c r="N403" s="16" t="s">
        <v>73</v>
      </c>
      <c r="O403" s="28">
        <v>1911306.37</v>
      </c>
      <c r="P403" s="18">
        <f t="shared" si="23"/>
        <v>1.9113063700000001</v>
      </c>
      <c r="Q403" s="16" t="str">
        <f t="shared" si="24"/>
        <v>Entre 1 y 3 millones</v>
      </c>
      <c r="R403" s="19">
        <v>60533660.289999999</v>
      </c>
      <c r="S403" s="17" t="s">
        <v>64</v>
      </c>
    </row>
    <row r="404" spans="1:19" ht="66.599999999999994" customHeight="1" x14ac:dyDescent="0.25">
      <c r="A404" s="6">
        <v>402</v>
      </c>
      <c r="B404" s="20" t="s">
        <v>119</v>
      </c>
      <c r="C404" s="20" t="s">
        <v>21</v>
      </c>
      <c r="D404" s="20" t="s">
        <v>56</v>
      </c>
      <c r="E404" s="24" t="s">
        <v>22</v>
      </c>
      <c r="F404" s="20" t="s">
        <v>143</v>
      </c>
      <c r="G404" s="20" t="s">
        <v>143</v>
      </c>
      <c r="H404" s="20" t="s">
        <v>945</v>
      </c>
      <c r="I404" s="25" t="s">
        <v>946</v>
      </c>
      <c r="J404" s="7">
        <f t="shared" si="22"/>
        <v>2618414</v>
      </c>
      <c r="K404" s="16">
        <v>2618414</v>
      </c>
      <c r="L404" s="21" t="s">
        <v>947</v>
      </c>
      <c r="M404" s="16" t="s">
        <v>84</v>
      </c>
      <c r="N404" s="20" t="s">
        <v>84</v>
      </c>
      <c r="O404" s="28">
        <v>18318915</v>
      </c>
      <c r="P404" s="22">
        <f t="shared" si="23"/>
        <v>18.318915000000001</v>
      </c>
      <c r="Q404" s="16" t="str">
        <f t="shared" si="24"/>
        <v>Entre 10 y 30 millones</v>
      </c>
      <c r="R404" s="19">
        <v>969624993.29750001</v>
      </c>
      <c r="S404" s="27" t="s">
        <v>64</v>
      </c>
    </row>
    <row r="405" spans="1:19" ht="66.599999999999994" customHeight="1" x14ac:dyDescent="0.25">
      <c r="A405" s="6">
        <v>403</v>
      </c>
      <c r="B405" s="20" t="s">
        <v>119</v>
      </c>
      <c r="C405" s="20" t="s">
        <v>21</v>
      </c>
      <c r="D405" s="20" t="s">
        <v>56</v>
      </c>
      <c r="E405" s="24" t="s">
        <v>22</v>
      </c>
      <c r="F405" s="20" t="s">
        <v>143</v>
      </c>
      <c r="G405" s="20" t="s">
        <v>143</v>
      </c>
      <c r="H405" s="20" t="s">
        <v>148</v>
      </c>
      <c r="I405" s="25" t="s">
        <v>946</v>
      </c>
      <c r="J405" s="7">
        <f t="shared" si="22"/>
        <v>2675488</v>
      </c>
      <c r="K405" s="16">
        <v>2675488</v>
      </c>
      <c r="L405" s="21" t="s">
        <v>948</v>
      </c>
      <c r="M405" s="20" t="s">
        <v>465</v>
      </c>
      <c r="N405" s="20" t="s">
        <v>465</v>
      </c>
      <c r="O405" s="28">
        <v>32599757.039999999</v>
      </c>
      <c r="P405" s="22">
        <f t="shared" si="23"/>
        <v>32.59975704</v>
      </c>
      <c r="Q405" s="16" t="str">
        <f t="shared" si="24"/>
        <v>Entre 30 y 50 millones</v>
      </c>
      <c r="R405" s="19">
        <v>969624993.29750001</v>
      </c>
      <c r="S405" s="27" t="s">
        <v>64</v>
      </c>
    </row>
    <row r="406" spans="1:19" ht="75.75" customHeight="1" x14ac:dyDescent="0.25">
      <c r="A406" s="6">
        <v>404</v>
      </c>
      <c r="B406" s="20" t="s">
        <v>119</v>
      </c>
      <c r="C406" s="20" t="s">
        <v>21</v>
      </c>
      <c r="D406" s="20" t="s">
        <v>56</v>
      </c>
      <c r="E406" s="24" t="s">
        <v>22</v>
      </c>
      <c r="F406" s="20" t="s">
        <v>143</v>
      </c>
      <c r="G406" s="20" t="s">
        <v>143</v>
      </c>
      <c r="H406" s="20" t="s">
        <v>949</v>
      </c>
      <c r="I406" s="25" t="s">
        <v>946</v>
      </c>
      <c r="J406" s="7">
        <f t="shared" si="22"/>
        <v>2675621</v>
      </c>
      <c r="K406" s="16">
        <v>2675621</v>
      </c>
      <c r="L406" s="21" t="s">
        <v>950</v>
      </c>
      <c r="M406" s="16" t="s">
        <v>84</v>
      </c>
      <c r="N406" s="20" t="s">
        <v>84</v>
      </c>
      <c r="O406" s="28">
        <v>67909680</v>
      </c>
      <c r="P406" s="22">
        <f t="shared" si="23"/>
        <v>67.909679999999994</v>
      </c>
      <c r="Q406" s="16" t="str">
        <f t="shared" si="24"/>
        <v>Entre 50 y 100 millones</v>
      </c>
      <c r="R406" s="19">
        <v>969624993.29750001</v>
      </c>
      <c r="S406" s="27" t="s">
        <v>64</v>
      </c>
    </row>
    <row r="407" spans="1:19" ht="66.599999999999994" customHeight="1" x14ac:dyDescent="0.25">
      <c r="A407" s="6">
        <v>405</v>
      </c>
      <c r="B407" s="20" t="s">
        <v>119</v>
      </c>
      <c r="C407" s="20" t="s">
        <v>21</v>
      </c>
      <c r="D407" s="20" t="s">
        <v>56</v>
      </c>
      <c r="E407" s="24" t="s">
        <v>22</v>
      </c>
      <c r="F407" s="20" t="s">
        <v>143</v>
      </c>
      <c r="G407" s="20" t="s">
        <v>143</v>
      </c>
      <c r="H407" s="20" t="s">
        <v>951</v>
      </c>
      <c r="I407" s="25" t="s">
        <v>946</v>
      </c>
      <c r="J407" s="7">
        <f t="shared" si="22"/>
        <v>2675571</v>
      </c>
      <c r="K407" s="16">
        <v>2675571</v>
      </c>
      <c r="L407" s="21" t="s">
        <v>952</v>
      </c>
      <c r="M407" s="16" t="s">
        <v>84</v>
      </c>
      <c r="N407" s="20" t="s">
        <v>84</v>
      </c>
      <c r="O407" s="28">
        <v>55544939</v>
      </c>
      <c r="P407" s="22">
        <f t="shared" si="23"/>
        <v>55.544938999999999</v>
      </c>
      <c r="Q407" s="16" t="str">
        <f t="shared" si="24"/>
        <v>Entre 50 y 100 millones</v>
      </c>
      <c r="R407" s="19">
        <v>969624993.29750001</v>
      </c>
      <c r="S407" s="27" t="s">
        <v>64</v>
      </c>
    </row>
    <row r="408" spans="1:19" ht="66.599999999999994" customHeight="1" x14ac:dyDescent="0.25">
      <c r="A408" s="6">
        <v>406</v>
      </c>
      <c r="B408" s="20" t="s">
        <v>119</v>
      </c>
      <c r="C408" s="20" t="s">
        <v>21</v>
      </c>
      <c r="D408" s="20" t="s">
        <v>56</v>
      </c>
      <c r="E408" s="24" t="s">
        <v>22</v>
      </c>
      <c r="F408" s="20" t="s">
        <v>143</v>
      </c>
      <c r="G408" s="20" t="s">
        <v>143</v>
      </c>
      <c r="H408" s="20" t="s">
        <v>586</v>
      </c>
      <c r="I408" s="25" t="s">
        <v>946</v>
      </c>
      <c r="J408" s="7">
        <f t="shared" si="22"/>
        <v>2675589</v>
      </c>
      <c r="K408" s="16">
        <v>2675589</v>
      </c>
      <c r="L408" s="21" t="s">
        <v>953</v>
      </c>
      <c r="M408" s="16" t="s">
        <v>84</v>
      </c>
      <c r="N408" s="20" t="s">
        <v>84</v>
      </c>
      <c r="O408" s="28">
        <v>51930690</v>
      </c>
      <c r="P408" s="22">
        <f t="shared" si="23"/>
        <v>51.930689999999998</v>
      </c>
      <c r="Q408" s="16" t="str">
        <f t="shared" si="24"/>
        <v>Entre 50 y 100 millones</v>
      </c>
      <c r="R408" s="19">
        <v>969624993.29750001</v>
      </c>
      <c r="S408" s="27" t="s">
        <v>64</v>
      </c>
    </row>
    <row r="409" spans="1:19" ht="66.599999999999994" customHeight="1" x14ac:dyDescent="0.25">
      <c r="A409" s="6">
        <v>407</v>
      </c>
      <c r="B409" s="20" t="s">
        <v>119</v>
      </c>
      <c r="C409" s="20" t="s">
        <v>21</v>
      </c>
      <c r="D409" s="20" t="s">
        <v>56</v>
      </c>
      <c r="E409" s="24" t="s">
        <v>22</v>
      </c>
      <c r="F409" s="20" t="s">
        <v>143</v>
      </c>
      <c r="G409" s="20" t="s">
        <v>143</v>
      </c>
      <c r="H409" s="20" t="s">
        <v>954</v>
      </c>
      <c r="I409" s="25" t="s">
        <v>946</v>
      </c>
      <c r="J409" s="7">
        <f t="shared" si="22"/>
        <v>2667385</v>
      </c>
      <c r="K409" s="16">
        <v>2667385</v>
      </c>
      <c r="L409" s="21" t="s">
        <v>955</v>
      </c>
      <c r="M409" s="20" t="s">
        <v>465</v>
      </c>
      <c r="N409" s="20" t="s">
        <v>465</v>
      </c>
      <c r="O409" s="28">
        <v>87618918.709999993</v>
      </c>
      <c r="P409" s="22">
        <f t="shared" si="23"/>
        <v>87.618918709999988</v>
      </c>
      <c r="Q409" s="16" t="str">
        <f t="shared" si="24"/>
        <v>Entre 50 y 100 millones</v>
      </c>
      <c r="R409" s="19">
        <v>969624993.29750001</v>
      </c>
      <c r="S409" s="27" t="s">
        <v>64</v>
      </c>
    </row>
    <row r="410" spans="1:19" ht="69.75" customHeight="1" x14ac:dyDescent="0.25">
      <c r="A410" s="6">
        <v>408</v>
      </c>
      <c r="B410" s="20" t="s">
        <v>119</v>
      </c>
      <c r="C410" s="20" t="s">
        <v>21</v>
      </c>
      <c r="D410" s="20" t="s">
        <v>56</v>
      </c>
      <c r="E410" s="24" t="s">
        <v>114</v>
      </c>
      <c r="F410" s="20" t="s">
        <v>143</v>
      </c>
      <c r="G410" s="20" t="s">
        <v>316</v>
      </c>
      <c r="H410" s="20" t="s">
        <v>956</v>
      </c>
      <c r="I410" s="18" t="s">
        <v>957</v>
      </c>
      <c r="J410" s="7">
        <f t="shared" si="22"/>
        <v>2676713</v>
      </c>
      <c r="K410" s="16">
        <v>2676713</v>
      </c>
      <c r="L410" s="21" t="s">
        <v>958</v>
      </c>
      <c r="M410" s="20" t="s">
        <v>33</v>
      </c>
      <c r="N410" s="20" t="s">
        <v>73</v>
      </c>
      <c r="O410" s="28">
        <v>1790492.34</v>
      </c>
      <c r="P410" s="22">
        <f t="shared" si="23"/>
        <v>1.7904923400000001</v>
      </c>
      <c r="Q410" s="16" t="str">
        <f t="shared" si="24"/>
        <v>Entre 1 y 3 millones</v>
      </c>
      <c r="R410" s="19">
        <v>5251916.9050000003</v>
      </c>
      <c r="S410" s="27" t="s">
        <v>64</v>
      </c>
    </row>
    <row r="411" spans="1:19" ht="54.95" customHeight="1" x14ac:dyDescent="0.25">
      <c r="A411" s="6">
        <v>409</v>
      </c>
      <c r="B411" s="20" t="s">
        <v>119</v>
      </c>
      <c r="C411" s="20" t="s">
        <v>21</v>
      </c>
      <c r="D411" s="16" t="s">
        <v>56</v>
      </c>
      <c r="E411" s="24" t="s">
        <v>114</v>
      </c>
      <c r="F411" s="20" t="s">
        <v>160</v>
      </c>
      <c r="G411" s="20" t="s">
        <v>959</v>
      </c>
      <c r="H411" s="20" t="s">
        <v>960</v>
      </c>
      <c r="I411" s="18" t="s">
        <v>961</v>
      </c>
      <c r="J411" s="7">
        <f t="shared" si="22"/>
        <v>2652742</v>
      </c>
      <c r="K411" s="16">
        <v>2652742</v>
      </c>
      <c r="L411" s="17" t="s">
        <v>962</v>
      </c>
      <c r="M411" s="20" t="s">
        <v>109</v>
      </c>
      <c r="N411" s="20" t="s">
        <v>242</v>
      </c>
      <c r="O411" s="28">
        <v>3057680.93</v>
      </c>
      <c r="P411" s="18">
        <f t="shared" si="23"/>
        <v>3.0576809300000001</v>
      </c>
      <c r="Q411" s="16" t="str">
        <f t="shared" si="24"/>
        <v>Entre 3 y 10 millones</v>
      </c>
      <c r="R411" s="19">
        <v>11107733.77</v>
      </c>
      <c r="S411" s="17" t="s">
        <v>64</v>
      </c>
    </row>
    <row r="412" spans="1:19" ht="67.5" customHeight="1" x14ac:dyDescent="0.25">
      <c r="A412" s="6">
        <v>410</v>
      </c>
      <c r="B412" s="16" t="s">
        <v>44</v>
      </c>
      <c r="C412" s="20" t="s">
        <v>21</v>
      </c>
      <c r="D412" s="16" t="s">
        <v>56</v>
      </c>
      <c r="E412" s="24" t="s">
        <v>28</v>
      </c>
      <c r="F412" s="20" t="s">
        <v>29</v>
      </c>
      <c r="G412" s="20" t="s">
        <v>29</v>
      </c>
      <c r="H412" s="20" t="s">
        <v>29</v>
      </c>
      <c r="I412" s="18" t="s">
        <v>107</v>
      </c>
      <c r="J412" s="7">
        <f t="shared" si="22"/>
        <v>2251202</v>
      </c>
      <c r="K412" s="16">
        <v>2251202</v>
      </c>
      <c r="L412" s="17" t="s">
        <v>963</v>
      </c>
      <c r="M412" s="20" t="s">
        <v>109</v>
      </c>
      <c r="N412" s="45" t="s">
        <v>964</v>
      </c>
      <c r="O412" s="28">
        <v>44434397</v>
      </c>
      <c r="P412" s="18">
        <f t="shared" si="23"/>
        <v>44.434396999999997</v>
      </c>
      <c r="Q412" s="16" t="str">
        <f t="shared" si="24"/>
        <v>Entre 30 y 50 millones</v>
      </c>
      <c r="R412" s="19" t="s">
        <v>34</v>
      </c>
      <c r="S412" s="17" t="s">
        <v>215</v>
      </c>
    </row>
    <row r="413" spans="1:19" ht="67.5" customHeight="1" x14ac:dyDescent="0.25">
      <c r="A413" s="6">
        <v>411</v>
      </c>
      <c r="B413" s="16" t="s">
        <v>44</v>
      </c>
      <c r="C413" s="20" t="s">
        <v>21</v>
      </c>
      <c r="D413" s="16" t="s">
        <v>56</v>
      </c>
      <c r="E413" s="24" t="s">
        <v>28</v>
      </c>
      <c r="F413" s="20" t="s">
        <v>404</v>
      </c>
      <c r="G413" s="20" t="s">
        <v>404</v>
      </c>
      <c r="H413" s="20" t="s">
        <v>404</v>
      </c>
      <c r="I413" s="18" t="s">
        <v>107</v>
      </c>
      <c r="J413" s="7">
        <f t="shared" si="22"/>
        <v>2160781</v>
      </c>
      <c r="K413" s="16">
        <v>2160781</v>
      </c>
      <c r="L413" s="17" t="s">
        <v>965</v>
      </c>
      <c r="M413" s="20" t="s">
        <v>109</v>
      </c>
      <c r="N413" s="45" t="s">
        <v>964</v>
      </c>
      <c r="O413" s="28">
        <v>63784999.329999998</v>
      </c>
      <c r="P413" s="18">
        <f t="shared" si="23"/>
        <v>63.784999329999998</v>
      </c>
      <c r="Q413" s="16" t="str">
        <f t="shared" si="24"/>
        <v>Entre 50 y 100 millones</v>
      </c>
      <c r="R413" s="19" t="s">
        <v>34</v>
      </c>
      <c r="S413" s="17" t="s">
        <v>215</v>
      </c>
    </row>
    <row r="414" spans="1:19" ht="54.95" customHeight="1" x14ac:dyDescent="0.25">
      <c r="A414" s="6">
        <v>412</v>
      </c>
      <c r="B414" s="16" t="s">
        <v>44</v>
      </c>
      <c r="C414" s="20" t="s">
        <v>45</v>
      </c>
      <c r="D414" s="20" t="s">
        <v>296</v>
      </c>
      <c r="E414" s="24" t="s">
        <v>28</v>
      </c>
      <c r="F414" s="20" t="s">
        <v>404</v>
      </c>
      <c r="G414" s="20" t="s">
        <v>405</v>
      </c>
      <c r="H414" s="20" t="s">
        <v>405</v>
      </c>
      <c r="I414" s="18" t="s">
        <v>107</v>
      </c>
      <c r="J414" s="7">
        <f t="shared" si="22"/>
        <v>2557104</v>
      </c>
      <c r="K414" s="16">
        <v>2557104</v>
      </c>
      <c r="L414" s="17" t="s">
        <v>966</v>
      </c>
      <c r="M414" s="20" t="s">
        <v>109</v>
      </c>
      <c r="N414" s="20" t="s">
        <v>110</v>
      </c>
      <c r="O414" s="28">
        <v>162659854.88999999</v>
      </c>
      <c r="P414" s="18">
        <f t="shared" si="23"/>
        <v>162.65985488999999</v>
      </c>
      <c r="Q414" s="58" t="str">
        <f t="shared" si="24"/>
        <v>Más de 100 millones</v>
      </c>
      <c r="R414" s="19" t="s">
        <v>34</v>
      </c>
      <c r="S414" s="17" t="s">
        <v>301</v>
      </c>
    </row>
    <row r="415" spans="1:19" ht="66" customHeight="1" x14ac:dyDescent="0.25">
      <c r="A415" s="6">
        <v>413</v>
      </c>
      <c r="B415" s="16" t="s">
        <v>44</v>
      </c>
      <c r="C415" s="20" t="s">
        <v>21</v>
      </c>
      <c r="D415" s="16" t="s">
        <v>56</v>
      </c>
      <c r="E415" s="24" t="s">
        <v>28</v>
      </c>
      <c r="F415" s="20" t="s">
        <v>38</v>
      </c>
      <c r="G415" s="20" t="s">
        <v>38</v>
      </c>
      <c r="H415" s="20" t="s">
        <v>38</v>
      </c>
      <c r="I415" s="18" t="s">
        <v>967</v>
      </c>
      <c r="J415" s="7">
        <f t="shared" si="22"/>
        <v>2195389</v>
      </c>
      <c r="K415" s="16">
        <v>2195389</v>
      </c>
      <c r="L415" s="17" t="s">
        <v>968</v>
      </c>
      <c r="M415" s="20" t="s">
        <v>331</v>
      </c>
      <c r="N415" s="20" t="s">
        <v>969</v>
      </c>
      <c r="O415" s="28">
        <v>280573208.05000001</v>
      </c>
      <c r="P415" s="18">
        <f t="shared" si="23"/>
        <v>280.57320805000001</v>
      </c>
      <c r="Q415" s="58" t="str">
        <f t="shared" si="24"/>
        <v>Más de 100 millones</v>
      </c>
      <c r="R415" s="19" t="s">
        <v>34</v>
      </c>
      <c r="S415" s="17" t="s">
        <v>215</v>
      </c>
    </row>
    <row r="416" spans="1:19" ht="66" customHeight="1" x14ac:dyDescent="0.25">
      <c r="A416" s="6">
        <v>414</v>
      </c>
      <c r="B416" s="16" t="s">
        <v>44</v>
      </c>
      <c r="C416" s="20" t="s">
        <v>21</v>
      </c>
      <c r="D416" s="16" t="s">
        <v>56</v>
      </c>
      <c r="E416" s="24" t="s">
        <v>28</v>
      </c>
      <c r="F416" s="20" t="s">
        <v>155</v>
      </c>
      <c r="G416" s="20" t="s">
        <v>156</v>
      </c>
      <c r="H416" s="20" t="s">
        <v>970</v>
      </c>
      <c r="I416" s="18" t="s">
        <v>967</v>
      </c>
      <c r="J416" s="7">
        <f t="shared" si="22"/>
        <v>2384352</v>
      </c>
      <c r="K416" s="16">
        <v>2384352</v>
      </c>
      <c r="L416" s="17" t="s">
        <v>971</v>
      </c>
      <c r="M416" s="20" t="s">
        <v>331</v>
      </c>
      <c r="N416" s="20" t="s">
        <v>972</v>
      </c>
      <c r="O416" s="28">
        <v>211183226.99000001</v>
      </c>
      <c r="P416" s="18">
        <f t="shared" si="23"/>
        <v>211.18322699000001</v>
      </c>
      <c r="Q416" s="58" t="str">
        <f t="shared" si="24"/>
        <v>Más de 100 millones</v>
      </c>
      <c r="R416" s="19" t="s">
        <v>34</v>
      </c>
      <c r="S416" s="17" t="s">
        <v>215</v>
      </c>
    </row>
    <row r="417" spans="1:19" ht="54.95" customHeight="1" x14ac:dyDescent="0.25">
      <c r="A417" s="6">
        <v>415</v>
      </c>
      <c r="B417" s="16" t="s">
        <v>44</v>
      </c>
      <c r="C417" s="20" t="s">
        <v>45</v>
      </c>
      <c r="D417" s="16" t="s">
        <v>56</v>
      </c>
      <c r="E417" s="24" t="s">
        <v>28</v>
      </c>
      <c r="F417" s="20" t="s">
        <v>973</v>
      </c>
      <c r="G417" s="20" t="s">
        <v>973</v>
      </c>
      <c r="H417" s="20" t="s">
        <v>974</v>
      </c>
      <c r="I417" s="18" t="s">
        <v>967</v>
      </c>
      <c r="J417" s="7">
        <f t="shared" si="22"/>
        <v>2664769</v>
      </c>
      <c r="K417" s="16">
        <v>2664769</v>
      </c>
      <c r="L417" s="17" t="s">
        <v>975</v>
      </c>
      <c r="M417" s="20" t="s">
        <v>331</v>
      </c>
      <c r="N417" s="20" t="s">
        <v>972</v>
      </c>
      <c r="O417" s="28">
        <v>18036211</v>
      </c>
      <c r="P417" s="18">
        <f t="shared" si="23"/>
        <v>18.036211000000002</v>
      </c>
      <c r="Q417" s="16" t="str">
        <f t="shared" si="24"/>
        <v>Entre 10 y 30 millones</v>
      </c>
      <c r="R417" s="19" t="s">
        <v>34</v>
      </c>
      <c r="S417" s="17" t="s">
        <v>48</v>
      </c>
    </row>
    <row r="418" spans="1:19" ht="68.25" customHeight="1" x14ac:dyDescent="0.25">
      <c r="A418" s="6">
        <v>416</v>
      </c>
      <c r="B418" s="16" t="s">
        <v>44</v>
      </c>
      <c r="C418" s="20" t="s">
        <v>21</v>
      </c>
      <c r="D418" s="16" t="s">
        <v>56</v>
      </c>
      <c r="E418" s="24" t="s">
        <v>28</v>
      </c>
      <c r="F418" s="20" t="s">
        <v>221</v>
      </c>
      <c r="G418" s="20" t="s">
        <v>777</v>
      </c>
      <c r="H418" s="20" t="s">
        <v>777</v>
      </c>
      <c r="I418" s="18" t="s">
        <v>967</v>
      </c>
      <c r="J418" s="7">
        <f t="shared" si="22"/>
        <v>2195508</v>
      </c>
      <c r="K418" s="16">
        <v>2195508</v>
      </c>
      <c r="L418" s="17" t="s">
        <v>976</v>
      </c>
      <c r="M418" s="20" t="s">
        <v>331</v>
      </c>
      <c r="N418" s="45" t="s">
        <v>964</v>
      </c>
      <c r="O418" s="28">
        <v>18377858.859999999</v>
      </c>
      <c r="P418" s="18">
        <f t="shared" si="23"/>
        <v>18.37785886</v>
      </c>
      <c r="Q418" s="16" t="str">
        <f t="shared" si="24"/>
        <v>Entre 10 y 30 millones</v>
      </c>
      <c r="R418" s="19" t="s">
        <v>34</v>
      </c>
      <c r="S418" s="17" t="s">
        <v>215</v>
      </c>
    </row>
    <row r="419" spans="1:19" ht="68.25" customHeight="1" x14ac:dyDescent="0.25">
      <c r="A419" s="6">
        <v>417</v>
      </c>
      <c r="B419" s="16" t="s">
        <v>44</v>
      </c>
      <c r="C419" s="20" t="s">
        <v>21</v>
      </c>
      <c r="D419" s="16" t="s">
        <v>56</v>
      </c>
      <c r="E419" s="24" t="s">
        <v>28</v>
      </c>
      <c r="F419" s="20" t="s">
        <v>160</v>
      </c>
      <c r="G419" s="20" t="s">
        <v>977</v>
      </c>
      <c r="H419" s="20" t="s">
        <v>977</v>
      </c>
      <c r="I419" s="18" t="s">
        <v>967</v>
      </c>
      <c r="J419" s="7">
        <f t="shared" ref="J419:J482" si="25">HYPERLINK("https://ofi5.mef.gob.pe/ssi/Ssi/Index?codigo="&amp;K419&amp;"&amp;tipo=2",K419)</f>
        <v>2158527</v>
      </c>
      <c r="K419" s="16">
        <v>2158527</v>
      </c>
      <c r="L419" s="17" t="s">
        <v>978</v>
      </c>
      <c r="M419" s="20" t="s">
        <v>331</v>
      </c>
      <c r="N419" s="45" t="s">
        <v>964</v>
      </c>
      <c r="O419" s="28">
        <v>19026293.800000001</v>
      </c>
      <c r="P419" s="18">
        <f t="shared" si="23"/>
        <v>19.026293800000001</v>
      </c>
      <c r="Q419" s="16" t="str">
        <f t="shared" si="24"/>
        <v>Entre 10 y 30 millones</v>
      </c>
      <c r="R419" s="19" t="s">
        <v>34</v>
      </c>
      <c r="S419" s="17" t="s">
        <v>215</v>
      </c>
    </row>
    <row r="420" spans="1:19" ht="68.25" customHeight="1" x14ac:dyDescent="0.25">
      <c r="A420" s="6">
        <v>418</v>
      </c>
      <c r="B420" s="16" t="s">
        <v>44</v>
      </c>
      <c r="C420" s="20" t="s">
        <v>21</v>
      </c>
      <c r="D420" s="20" t="s">
        <v>46</v>
      </c>
      <c r="E420" s="24" t="s">
        <v>57</v>
      </c>
      <c r="F420" s="20" t="s">
        <v>160</v>
      </c>
      <c r="G420" s="20" t="s">
        <v>979</v>
      </c>
      <c r="H420" s="20" t="s">
        <v>980</v>
      </c>
      <c r="I420" s="18" t="s">
        <v>981</v>
      </c>
      <c r="J420" s="9" t="str">
        <f t="shared" si="25"/>
        <v>IDEA</v>
      </c>
      <c r="K420" s="20" t="s">
        <v>20</v>
      </c>
      <c r="L420" s="21" t="s">
        <v>982</v>
      </c>
      <c r="M420" s="16" t="s">
        <v>84</v>
      </c>
      <c r="N420" s="16" t="s">
        <v>426</v>
      </c>
      <c r="O420" s="22">
        <v>4050000</v>
      </c>
      <c r="P420" s="18">
        <f t="shared" si="23"/>
        <v>4.05</v>
      </c>
      <c r="Q420" s="16" t="str">
        <f t="shared" si="24"/>
        <v>Entre 3 y 10 millones</v>
      </c>
      <c r="R420" s="19">
        <v>7048010.7699999977</v>
      </c>
      <c r="S420" s="17" t="s">
        <v>215</v>
      </c>
    </row>
    <row r="421" spans="1:19" ht="68.25" customHeight="1" x14ac:dyDescent="0.25">
      <c r="A421" s="6">
        <v>419</v>
      </c>
      <c r="B421" s="16" t="s">
        <v>44</v>
      </c>
      <c r="C421" s="20" t="s">
        <v>21</v>
      </c>
      <c r="D421" s="20" t="s">
        <v>46</v>
      </c>
      <c r="E421" s="24" t="s">
        <v>57</v>
      </c>
      <c r="F421" s="20" t="s">
        <v>160</v>
      </c>
      <c r="G421" s="20" t="s">
        <v>979</v>
      </c>
      <c r="H421" s="20" t="s">
        <v>980</v>
      </c>
      <c r="I421" s="18" t="s">
        <v>981</v>
      </c>
      <c r="J421" s="9" t="str">
        <f t="shared" si="25"/>
        <v>IDEA</v>
      </c>
      <c r="K421" s="20" t="s">
        <v>20</v>
      </c>
      <c r="L421" s="21" t="s">
        <v>983</v>
      </c>
      <c r="M421" s="20" t="s">
        <v>637</v>
      </c>
      <c r="N421" s="20" t="s">
        <v>638</v>
      </c>
      <c r="O421" s="22">
        <v>4227687</v>
      </c>
      <c r="P421" s="18">
        <f t="shared" si="23"/>
        <v>4.2276870000000004</v>
      </c>
      <c r="Q421" s="16" t="str">
        <f t="shared" si="24"/>
        <v>Entre 3 y 10 millones</v>
      </c>
      <c r="R421" s="19">
        <v>7048010.7699999977</v>
      </c>
      <c r="S421" s="17" t="s">
        <v>215</v>
      </c>
    </row>
    <row r="422" spans="1:19" ht="68.25" customHeight="1" x14ac:dyDescent="0.25">
      <c r="A422" s="6">
        <v>420</v>
      </c>
      <c r="B422" s="16" t="s">
        <v>44</v>
      </c>
      <c r="C422" s="20" t="s">
        <v>21</v>
      </c>
      <c r="D422" s="16" t="s">
        <v>56</v>
      </c>
      <c r="E422" s="24" t="s">
        <v>28</v>
      </c>
      <c r="F422" s="20" t="s">
        <v>160</v>
      </c>
      <c r="G422" s="20" t="s">
        <v>160</v>
      </c>
      <c r="H422" s="20" t="s">
        <v>160</v>
      </c>
      <c r="I422" s="18" t="s">
        <v>967</v>
      </c>
      <c r="J422" s="7">
        <f t="shared" si="25"/>
        <v>2159429</v>
      </c>
      <c r="K422" s="16">
        <v>2159429</v>
      </c>
      <c r="L422" s="17" t="s">
        <v>984</v>
      </c>
      <c r="M422" s="20" t="s">
        <v>331</v>
      </c>
      <c r="N422" s="45" t="s">
        <v>964</v>
      </c>
      <c r="O422" s="28">
        <v>6588223.54</v>
      </c>
      <c r="P422" s="18">
        <f t="shared" si="23"/>
        <v>6.5882235400000004</v>
      </c>
      <c r="Q422" s="16" t="str">
        <f t="shared" si="24"/>
        <v>Entre 3 y 10 millones</v>
      </c>
      <c r="R422" s="19" t="s">
        <v>34</v>
      </c>
      <c r="S422" s="17" t="s">
        <v>215</v>
      </c>
    </row>
    <row r="423" spans="1:19" ht="68.25" customHeight="1" x14ac:dyDescent="0.25">
      <c r="A423" s="6">
        <v>421</v>
      </c>
      <c r="B423" s="16" t="s">
        <v>44</v>
      </c>
      <c r="C423" s="20" t="s">
        <v>21</v>
      </c>
      <c r="D423" s="16" t="s">
        <v>56</v>
      </c>
      <c r="E423" s="24" t="s">
        <v>28</v>
      </c>
      <c r="F423" s="20" t="s">
        <v>471</v>
      </c>
      <c r="G423" s="20" t="s">
        <v>482</v>
      </c>
      <c r="H423" s="20" t="s">
        <v>500</v>
      </c>
      <c r="I423" s="18" t="s">
        <v>967</v>
      </c>
      <c r="J423" s="7">
        <f t="shared" si="25"/>
        <v>2234170</v>
      </c>
      <c r="K423" s="16">
        <v>2234170</v>
      </c>
      <c r="L423" s="17" t="s">
        <v>985</v>
      </c>
      <c r="M423" s="20" t="s">
        <v>331</v>
      </c>
      <c r="N423" s="45" t="s">
        <v>964</v>
      </c>
      <c r="O423" s="28">
        <v>315023430</v>
      </c>
      <c r="P423" s="18">
        <f t="shared" si="23"/>
        <v>315.02343000000002</v>
      </c>
      <c r="Q423" s="58" t="str">
        <f t="shared" si="24"/>
        <v>Más de 100 millones</v>
      </c>
      <c r="R423" s="19" t="s">
        <v>34</v>
      </c>
      <c r="S423" s="17" t="s">
        <v>215</v>
      </c>
    </row>
    <row r="424" spans="1:19" ht="68.25" customHeight="1" x14ac:dyDescent="0.25">
      <c r="A424" s="6">
        <v>422</v>
      </c>
      <c r="B424" s="16" t="s">
        <v>44</v>
      </c>
      <c r="C424" s="20" t="s">
        <v>21</v>
      </c>
      <c r="D424" s="16" t="s">
        <v>56</v>
      </c>
      <c r="E424" s="24" t="s">
        <v>28</v>
      </c>
      <c r="F424" s="20" t="s">
        <v>345</v>
      </c>
      <c r="G424" s="20" t="s">
        <v>352</v>
      </c>
      <c r="H424" s="20" t="s">
        <v>986</v>
      </c>
      <c r="I424" s="18" t="s">
        <v>967</v>
      </c>
      <c r="J424" s="7">
        <f t="shared" si="25"/>
        <v>2541667</v>
      </c>
      <c r="K424" s="16">
        <v>2541667</v>
      </c>
      <c r="L424" s="17" t="s">
        <v>987</v>
      </c>
      <c r="M424" s="20" t="s">
        <v>331</v>
      </c>
      <c r="N424" s="20" t="s">
        <v>972</v>
      </c>
      <c r="O424" s="28">
        <v>230283045</v>
      </c>
      <c r="P424" s="18">
        <f t="shared" si="23"/>
        <v>230.28304499999999</v>
      </c>
      <c r="Q424" s="58" t="str">
        <f t="shared" si="24"/>
        <v>Más de 100 millones</v>
      </c>
      <c r="R424" s="19" t="s">
        <v>34</v>
      </c>
      <c r="S424" s="17" t="s">
        <v>215</v>
      </c>
    </row>
    <row r="425" spans="1:19" ht="68.25" customHeight="1" x14ac:dyDescent="0.25">
      <c r="A425" s="6">
        <v>423</v>
      </c>
      <c r="B425" s="16" t="s">
        <v>44</v>
      </c>
      <c r="C425" s="20" t="s">
        <v>21</v>
      </c>
      <c r="D425" s="16" t="s">
        <v>56</v>
      </c>
      <c r="E425" s="24" t="s">
        <v>28</v>
      </c>
      <c r="F425" s="20" t="s">
        <v>255</v>
      </c>
      <c r="G425" s="20" t="s">
        <v>255</v>
      </c>
      <c r="H425" s="20" t="s">
        <v>255</v>
      </c>
      <c r="I425" s="18" t="s">
        <v>967</v>
      </c>
      <c r="J425" s="7">
        <f t="shared" si="25"/>
        <v>2570305</v>
      </c>
      <c r="K425" s="16">
        <v>2570305</v>
      </c>
      <c r="L425" s="17" t="s">
        <v>988</v>
      </c>
      <c r="M425" s="20" t="s">
        <v>331</v>
      </c>
      <c r="N425" s="20" t="s">
        <v>989</v>
      </c>
      <c r="O425" s="28">
        <v>11813894.689999999</v>
      </c>
      <c r="P425" s="18">
        <f t="shared" si="23"/>
        <v>11.81389469</v>
      </c>
      <c r="Q425" s="16" t="str">
        <f t="shared" si="24"/>
        <v>Entre 10 y 30 millones</v>
      </c>
      <c r="R425" s="19" t="s">
        <v>34</v>
      </c>
      <c r="S425" s="17" t="s">
        <v>215</v>
      </c>
    </row>
    <row r="426" spans="1:19" ht="68.25" customHeight="1" x14ac:dyDescent="0.25">
      <c r="A426" s="6">
        <v>424</v>
      </c>
      <c r="B426" s="16" t="s">
        <v>44</v>
      </c>
      <c r="C426" s="20" t="s">
        <v>21</v>
      </c>
      <c r="D426" s="16" t="s">
        <v>56</v>
      </c>
      <c r="E426" s="24" t="s">
        <v>28</v>
      </c>
      <c r="F426" s="20" t="s">
        <v>973</v>
      </c>
      <c r="G426" s="20" t="s">
        <v>973</v>
      </c>
      <c r="H426" s="20" t="s">
        <v>973</v>
      </c>
      <c r="I426" s="18" t="s">
        <v>967</v>
      </c>
      <c r="J426" s="7" t="str">
        <f t="shared" si="25"/>
        <v>IDEA</v>
      </c>
      <c r="K426" s="16" t="s">
        <v>20</v>
      </c>
      <c r="L426" s="17" t="s">
        <v>990</v>
      </c>
      <c r="M426" s="20" t="s">
        <v>331</v>
      </c>
      <c r="N426" s="45" t="s">
        <v>964</v>
      </c>
      <c r="O426" s="28">
        <v>10400000</v>
      </c>
      <c r="P426" s="18">
        <f t="shared" si="23"/>
        <v>10.4</v>
      </c>
      <c r="Q426" s="16" t="str">
        <f t="shared" si="24"/>
        <v>Entre 10 y 30 millones</v>
      </c>
      <c r="R426" s="19" t="s">
        <v>34</v>
      </c>
      <c r="S426" s="17" t="s">
        <v>215</v>
      </c>
    </row>
    <row r="427" spans="1:19" ht="68.25" customHeight="1" x14ac:dyDescent="0.25">
      <c r="A427" s="6">
        <v>425</v>
      </c>
      <c r="B427" s="16" t="s">
        <v>44</v>
      </c>
      <c r="C427" s="20" t="s">
        <v>21</v>
      </c>
      <c r="D427" s="16" t="s">
        <v>56</v>
      </c>
      <c r="E427" s="24" t="s">
        <v>28</v>
      </c>
      <c r="F427" s="20" t="s">
        <v>973</v>
      </c>
      <c r="G427" s="20" t="s">
        <v>973</v>
      </c>
      <c r="H427" s="20" t="s">
        <v>973</v>
      </c>
      <c r="I427" s="18" t="s">
        <v>967</v>
      </c>
      <c r="J427" s="7" t="str">
        <f t="shared" si="25"/>
        <v>IDEA</v>
      </c>
      <c r="K427" s="16" t="s">
        <v>20</v>
      </c>
      <c r="L427" s="17" t="s">
        <v>991</v>
      </c>
      <c r="M427" s="20" t="s">
        <v>331</v>
      </c>
      <c r="N427" s="45" t="s">
        <v>964</v>
      </c>
      <c r="O427" s="28">
        <v>71020000</v>
      </c>
      <c r="P427" s="18">
        <f t="shared" si="23"/>
        <v>71.02</v>
      </c>
      <c r="Q427" s="16" t="str">
        <f t="shared" si="24"/>
        <v>Entre 50 y 100 millones</v>
      </c>
      <c r="R427" s="19" t="s">
        <v>34</v>
      </c>
      <c r="S427" s="17" t="s">
        <v>215</v>
      </c>
    </row>
    <row r="428" spans="1:19" ht="68.25" customHeight="1" x14ac:dyDescent="0.25">
      <c r="A428" s="6">
        <v>426</v>
      </c>
      <c r="B428" s="16" t="s">
        <v>44</v>
      </c>
      <c r="C428" s="20" t="s">
        <v>21</v>
      </c>
      <c r="D428" s="16" t="s">
        <v>56</v>
      </c>
      <c r="E428" s="24" t="s">
        <v>28</v>
      </c>
      <c r="F428" s="20" t="s">
        <v>973</v>
      </c>
      <c r="G428" s="20" t="s">
        <v>973</v>
      </c>
      <c r="H428" s="20" t="s">
        <v>973</v>
      </c>
      <c r="I428" s="18" t="s">
        <v>967</v>
      </c>
      <c r="J428" s="7" t="str">
        <f t="shared" si="25"/>
        <v>IDEA</v>
      </c>
      <c r="K428" s="16" t="s">
        <v>20</v>
      </c>
      <c r="L428" s="17" t="s">
        <v>992</v>
      </c>
      <c r="M428" s="20" t="s">
        <v>331</v>
      </c>
      <c r="N428" s="45" t="s">
        <v>964</v>
      </c>
      <c r="O428" s="28">
        <v>67105000</v>
      </c>
      <c r="P428" s="18">
        <f t="shared" si="23"/>
        <v>67.105000000000004</v>
      </c>
      <c r="Q428" s="16" t="str">
        <f t="shared" si="24"/>
        <v>Entre 50 y 100 millones</v>
      </c>
      <c r="R428" s="19" t="s">
        <v>34</v>
      </c>
      <c r="S428" s="17" t="s">
        <v>215</v>
      </c>
    </row>
    <row r="429" spans="1:19" ht="68.25" customHeight="1" x14ac:dyDescent="0.25">
      <c r="A429" s="6">
        <v>427</v>
      </c>
      <c r="B429" s="16" t="s">
        <v>44</v>
      </c>
      <c r="C429" s="20" t="s">
        <v>21</v>
      </c>
      <c r="D429" s="16" t="s">
        <v>56</v>
      </c>
      <c r="E429" s="24" t="s">
        <v>28</v>
      </c>
      <c r="F429" s="20" t="s">
        <v>143</v>
      </c>
      <c r="G429" s="20" t="s">
        <v>143</v>
      </c>
      <c r="H429" s="20" t="s">
        <v>143</v>
      </c>
      <c r="I429" s="18" t="s">
        <v>967</v>
      </c>
      <c r="J429" s="7">
        <f t="shared" si="25"/>
        <v>2168010</v>
      </c>
      <c r="K429" s="16">
        <v>2168010</v>
      </c>
      <c r="L429" s="17" t="s">
        <v>993</v>
      </c>
      <c r="M429" s="20" t="s">
        <v>331</v>
      </c>
      <c r="N429" s="45" t="s">
        <v>964</v>
      </c>
      <c r="O429" s="28">
        <v>82268329</v>
      </c>
      <c r="P429" s="18">
        <f t="shared" si="23"/>
        <v>82.268328999999994</v>
      </c>
      <c r="Q429" s="16" t="str">
        <f t="shared" si="24"/>
        <v>Entre 50 y 100 millones</v>
      </c>
      <c r="R429" s="19" t="s">
        <v>34</v>
      </c>
      <c r="S429" s="17" t="s">
        <v>215</v>
      </c>
    </row>
    <row r="430" spans="1:19" ht="72" customHeight="1" x14ac:dyDescent="0.25">
      <c r="A430" s="6">
        <v>428</v>
      </c>
      <c r="B430" s="16" t="s">
        <v>44</v>
      </c>
      <c r="C430" s="20" t="s">
        <v>21</v>
      </c>
      <c r="D430" s="16" t="s">
        <v>56</v>
      </c>
      <c r="E430" s="24" t="s">
        <v>28</v>
      </c>
      <c r="F430" s="20" t="s">
        <v>29</v>
      </c>
      <c r="G430" s="20" t="s">
        <v>29</v>
      </c>
      <c r="H430" s="20" t="s">
        <v>994</v>
      </c>
      <c r="I430" s="18" t="s">
        <v>967</v>
      </c>
      <c r="J430" s="7">
        <f t="shared" si="25"/>
        <v>2659753</v>
      </c>
      <c r="K430" s="16">
        <v>2659753</v>
      </c>
      <c r="L430" s="17" t="s">
        <v>995</v>
      </c>
      <c r="M430" s="20" t="s">
        <v>331</v>
      </c>
      <c r="N430" s="20" t="s">
        <v>972</v>
      </c>
      <c r="O430" s="28">
        <v>62902858.390000001</v>
      </c>
      <c r="P430" s="18">
        <f t="shared" si="23"/>
        <v>62.902858389999999</v>
      </c>
      <c r="Q430" s="16" t="str">
        <f t="shared" si="24"/>
        <v>Entre 50 y 100 millones</v>
      </c>
      <c r="R430" s="19" t="s">
        <v>34</v>
      </c>
      <c r="S430" s="17" t="s">
        <v>215</v>
      </c>
    </row>
    <row r="431" spans="1:19" ht="78.75" customHeight="1" x14ac:dyDescent="0.25">
      <c r="A431" s="6">
        <v>429</v>
      </c>
      <c r="B431" s="16" t="s">
        <v>44</v>
      </c>
      <c r="C431" s="20" t="s">
        <v>45</v>
      </c>
      <c r="D431" s="16" t="s">
        <v>46</v>
      </c>
      <c r="E431" s="24" t="s">
        <v>28</v>
      </c>
      <c r="F431" s="20" t="s">
        <v>29</v>
      </c>
      <c r="G431" s="20" t="s">
        <v>29</v>
      </c>
      <c r="H431" s="20" t="s">
        <v>607</v>
      </c>
      <c r="I431" s="18" t="s">
        <v>157</v>
      </c>
      <c r="J431" s="7" t="str">
        <f t="shared" si="25"/>
        <v>IDEA</v>
      </c>
      <c r="K431" s="16" t="s">
        <v>20</v>
      </c>
      <c r="L431" s="17" t="s">
        <v>996</v>
      </c>
      <c r="M431" s="20" t="s">
        <v>66</v>
      </c>
      <c r="N431" s="45" t="s">
        <v>997</v>
      </c>
      <c r="O431" s="28">
        <v>10000000</v>
      </c>
      <c r="P431" s="18">
        <f t="shared" si="23"/>
        <v>10</v>
      </c>
      <c r="Q431" s="16" t="str">
        <f t="shared" si="24"/>
        <v>Entre 3 y 10 millones</v>
      </c>
      <c r="R431" s="19" t="s">
        <v>34</v>
      </c>
      <c r="S431" s="17" t="s">
        <v>48</v>
      </c>
    </row>
    <row r="432" spans="1:19" ht="78.75" customHeight="1" x14ac:dyDescent="0.25">
      <c r="A432" s="6">
        <v>430</v>
      </c>
      <c r="B432" s="16" t="s">
        <v>20</v>
      </c>
      <c r="C432" s="20" t="s">
        <v>21</v>
      </c>
      <c r="D432" s="16" t="s">
        <v>20</v>
      </c>
      <c r="E432" s="24" t="s">
        <v>28</v>
      </c>
      <c r="F432" s="20" t="s">
        <v>38</v>
      </c>
      <c r="G432" s="20" t="s">
        <v>38</v>
      </c>
      <c r="H432" s="20" t="s">
        <v>38</v>
      </c>
      <c r="I432" s="18" t="s">
        <v>157</v>
      </c>
      <c r="J432" s="7" t="str">
        <f t="shared" si="25"/>
        <v>IDEA</v>
      </c>
      <c r="K432" s="16" t="s">
        <v>20</v>
      </c>
      <c r="L432" s="17" t="s">
        <v>998</v>
      </c>
      <c r="M432" s="20" t="s">
        <v>999</v>
      </c>
      <c r="N432" s="45" t="s">
        <v>1000</v>
      </c>
      <c r="O432" s="28">
        <v>16180000</v>
      </c>
      <c r="P432" s="18">
        <f t="shared" si="23"/>
        <v>16.18</v>
      </c>
      <c r="Q432" s="16" t="str">
        <f t="shared" si="24"/>
        <v>Entre 10 y 30 millones</v>
      </c>
      <c r="R432" s="19" t="s">
        <v>34</v>
      </c>
      <c r="S432" s="17" t="s">
        <v>332</v>
      </c>
    </row>
    <row r="433" spans="1:19" ht="78.75" customHeight="1" x14ac:dyDescent="0.25">
      <c r="A433" s="6">
        <v>431</v>
      </c>
      <c r="B433" s="16" t="s">
        <v>20</v>
      </c>
      <c r="C433" s="20" t="s">
        <v>21</v>
      </c>
      <c r="D433" s="16" t="s">
        <v>20</v>
      </c>
      <c r="E433" s="24" t="s">
        <v>28</v>
      </c>
      <c r="F433" s="20" t="s">
        <v>668</v>
      </c>
      <c r="G433" s="20" t="s">
        <v>668</v>
      </c>
      <c r="H433" s="20" t="s">
        <v>668</v>
      </c>
      <c r="I433" s="18" t="s">
        <v>157</v>
      </c>
      <c r="J433" s="7">
        <f t="shared" si="25"/>
        <v>321962</v>
      </c>
      <c r="K433" s="16">
        <v>321962</v>
      </c>
      <c r="L433" s="17" t="s">
        <v>1001</v>
      </c>
      <c r="M433" s="20" t="s">
        <v>331</v>
      </c>
      <c r="N433" s="45" t="s">
        <v>964</v>
      </c>
      <c r="O433" s="28">
        <v>15860000</v>
      </c>
      <c r="P433" s="18">
        <f t="shared" si="23"/>
        <v>15.86</v>
      </c>
      <c r="Q433" s="16" t="str">
        <f t="shared" si="24"/>
        <v>Entre 10 y 30 millones</v>
      </c>
      <c r="R433" s="19" t="s">
        <v>34</v>
      </c>
      <c r="S433" s="17" t="s">
        <v>332</v>
      </c>
    </row>
    <row r="434" spans="1:19" ht="78.75" customHeight="1" x14ac:dyDescent="0.25">
      <c r="A434" s="6">
        <v>432</v>
      </c>
      <c r="B434" s="16" t="s">
        <v>20</v>
      </c>
      <c r="C434" s="20" t="s">
        <v>21</v>
      </c>
      <c r="D434" s="16" t="s">
        <v>20</v>
      </c>
      <c r="E434" s="24" t="s">
        <v>28</v>
      </c>
      <c r="F434" s="20" t="s">
        <v>223</v>
      </c>
      <c r="G434" s="20" t="s">
        <v>335</v>
      </c>
      <c r="H434" s="20" t="s">
        <v>336</v>
      </c>
      <c r="I434" s="18" t="s">
        <v>157</v>
      </c>
      <c r="J434" s="7" t="str">
        <f t="shared" si="25"/>
        <v>IDEA</v>
      </c>
      <c r="K434" s="16" t="s">
        <v>20</v>
      </c>
      <c r="L434" s="17" t="s">
        <v>1002</v>
      </c>
      <c r="M434" s="20" t="s">
        <v>331</v>
      </c>
      <c r="N434" s="45" t="s">
        <v>964</v>
      </c>
      <c r="O434" s="28">
        <v>3065000</v>
      </c>
      <c r="P434" s="18">
        <f t="shared" si="23"/>
        <v>3.0649999999999999</v>
      </c>
      <c r="Q434" s="16" t="str">
        <f t="shared" si="24"/>
        <v>Entre 3 y 10 millones</v>
      </c>
      <c r="R434" s="19" t="s">
        <v>34</v>
      </c>
      <c r="S434" s="17" t="s">
        <v>332</v>
      </c>
    </row>
    <row r="435" spans="1:19" ht="78.75" customHeight="1" x14ac:dyDescent="0.25">
      <c r="A435" s="6">
        <v>433</v>
      </c>
      <c r="B435" s="16" t="s">
        <v>20</v>
      </c>
      <c r="C435" s="20" t="s">
        <v>21</v>
      </c>
      <c r="D435" s="16" t="s">
        <v>20</v>
      </c>
      <c r="E435" s="24" t="s">
        <v>28</v>
      </c>
      <c r="F435" s="20" t="s">
        <v>50</v>
      </c>
      <c r="G435" s="20" t="s">
        <v>51</v>
      </c>
      <c r="H435" s="20" t="s">
        <v>1003</v>
      </c>
      <c r="I435" s="18" t="s">
        <v>157</v>
      </c>
      <c r="J435" s="7">
        <f t="shared" si="25"/>
        <v>321819</v>
      </c>
      <c r="K435" s="16">
        <v>321819</v>
      </c>
      <c r="L435" s="17" t="s">
        <v>1004</v>
      </c>
      <c r="M435" s="20" t="s">
        <v>331</v>
      </c>
      <c r="N435" s="45" t="s">
        <v>964</v>
      </c>
      <c r="O435" s="28">
        <v>119441851</v>
      </c>
      <c r="P435" s="18">
        <f t="shared" si="23"/>
        <v>119.441851</v>
      </c>
      <c r="Q435" s="16" t="str">
        <f t="shared" si="24"/>
        <v>Más de 100 millones</v>
      </c>
      <c r="R435" s="19" t="s">
        <v>34</v>
      </c>
      <c r="S435" s="17" t="s">
        <v>332</v>
      </c>
    </row>
    <row r="436" spans="1:19" ht="78.75" customHeight="1" x14ac:dyDescent="0.25">
      <c r="A436" s="6">
        <v>434</v>
      </c>
      <c r="B436" s="16" t="s">
        <v>20</v>
      </c>
      <c r="C436" s="20" t="s">
        <v>21</v>
      </c>
      <c r="D436" s="16" t="s">
        <v>20</v>
      </c>
      <c r="E436" s="24" t="s">
        <v>28</v>
      </c>
      <c r="F436" s="20" t="s">
        <v>221</v>
      </c>
      <c r="G436" s="20" t="s">
        <v>690</v>
      </c>
      <c r="H436" s="20" t="s">
        <v>1005</v>
      </c>
      <c r="I436" s="18" t="s">
        <v>157</v>
      </c>
      <c r="J436" s="7">
        <f t="shared" si="25"/>
        <v>321836</v>
      </c>
      <c r="K436" s="16">
        <v>321836</v>
      </c>
      <c r="L436" s="17" t="s">
        <v>1006</v>
      </c>
      <c r="M436" s="20" t="s">
        <v>331</v>
      </c>
      <c r="N436" s="45" t="s">
        <v>964</v>
      </c>
      <c r="O436" s="28">
        <v>96157628</v>
      </c>
      <c r="P436" s="18">
        <f t="shared" si="23"/>
        <v>96.157628000000003</v>
      </c>
      <c r="Q436" s="16" t="str">
        <f t="shared" si="24"/>
        <v>Entre 50 y 100 millones</v>
      </c>
      <c r="R436" s="19" t="s">
        <v>34</v>
      </c>
      <c r="S436" s="17" t="s">
        <v>332</v>
      </c>
    </row>
    <row r="437" spans="1:19" ht="78.75" customHeight="1" x14ac:dyDescent="0.25">
      <c r="A437" s="6">
        <v>435</v>
      </c>
      <c r="B437" s="16" t="s">
        <v>20</v>
      </c>
      <c r="C437" s="20" t="s">
        <v>21</v>
      </c>
      <c r="D437" s="16" t="s">
        <v>20</v>
      </c>
      <c r="E437" s="24" t="s">
        <v>28</v>
      </c>
      <c r="F437" s="20" t="s">
        <v>143</v>
      </c>
      <c r="G437" s="20" t="s">
        <v>143</v>
      </c>
      <c r="H437" s="20" t="s">
        <v>148</v>
      </c>
      <c r="I437" s="18" t="s">
        <v>157</v>
      </c>
      <c r="J437" s="7">
        <f t="shared" si="25"/>
        <v>291654</v>
      </c>
      <c r="K437" s="16">
        <v>291654</v>
      </c>
      <c r="L437" s="17" t="s">
        <v>1007</v>
      </c>
      <c r="M437" s="20" t="s">
        <v>331</v>
      </c>
      <c r="N437" s="45" t="s">
        <v>964</v>
      </c>
      <c r="O437" s="28">
        <v>34650000</v>
      </c>
      <c r="P437" s="18">
        <f t="shared" si="23"/>
        <v>34.65</v>
      </c>
      <c r="Q437" s="16" t="str">
        <f t="shared" si="24"/>
        <v>Entre 30 y 50 millones</v>
      </c>
      <c r="R437" s="19" t="s">
        <v>34</v>
      </c>
      <c r="S437" s="17" t="s">
        <v>332</v>
      </c>
    </row>
    <row r="438" spans="1:19" ht="78.75" customHeight="1" x14ac:dyDescent="0.25">
      <c r="A438" s="6">
        <v>436</v>
      </c>
      <c r="B438" s="16" t="s">
        <v>20</v>
      </c>
      <c r="C438" s="20" t="s">
        <v>21</v>
      </c>
      <c r="D438" s="16" t="s">
        <v>20</v>
      </c>
      <c r="E438" s="24" t="s">
        <v>28</v>
      </c>
      <c r="F438" s="20" t="s">
        <v>23</v>
      </c>
      <c r="G438" s="20" t="s">
        <v>23</v>
      </c>
      <c r="H438" s="20" t="s">
        <v>23</v>
      </c>
      <c r="I438" s="18" t="s">
        <v>157</v>
      </c>
      <c r="J438" s="7" t="str">
        <f t="shared" si="25"/>
        <v>IDEA</v>
      </c>
      <c r="K438" s="16" t="s">
        <v>20</v>
      </c>
      <c r="L438" s="17" t="s">
        <v>1008</v>
      </c>
      <c r="M438" s="44" t="s">
        <v>331</v>
      </c>
      <c r="N438" s="45" t="s">
        <v>1009</v>
      </c>
      <c r="O438" s="28">
        <v>65000000</v>
      </c>
      <c r="P438" s="18">
        <f t="shared" si="23"/>
        <v>65</v>
      </c>
      <c r="Q438" s="16" t="str">
        <f t="shared" si="24"/>
        <v>Entre 50 y 100 millones</v>
      </c>
      <c r="R438" s="19" t="s">
        <v>34</v>
      </c>
      <c r="S438" s="17" t="s">
        <v>332</v>
      </c>
    </row>
    <row r="439" spans="1:19" ht="72" customHeight="1" x14ac:dyDescent="0.25">
      <c r="A439" s="6">
        <v>437</v>
      </c>
      <c r="B439" s="16" t="s">
        <v>44</v>
      </c>
      <c r="C439" s="16" t="s">
        <v>21</v>
      </c>
      <c r="D439" s="16" t="s">
        <v>80</v>
      </c>
      <c r="E439" s="16" t="s">
        <v>114</v>
      </c>
      <c r="F439" s="31" t="s">
        <v>86</v>
      </c>
      <c r="G439" s="31" t="s">
        <v>111</v>
      </c>
      <c r="H439" s="31" t="s">
        <v>646</v>
      </c>
      <c r="I439" s="18" t="s">
        <v>647</v>
      </c>
      <c r="J439" s="7">
        <f t="shared" si="25"/>
        <v>2326774</v>
      </c>
      <c r="K439" s="16">
        <v>2326774</v>
      </c>
      <c r="L439" s="17" t="s">
        <v>1010</v>
      </c>
      <c r="M439" s="59" t="s">
        <v>33</v>
      </c>
      <c r="N439" s="31" t="s">
        <v>196</v>
      </c>
      <c r="O439" s="60">
        <v>9320254</v>
      </c>
      <c r="P439" s="60">
        <f t="shared" si="23"/>
        <v>9.3202540000000003</v>
      </c>
      <c r="Q439" s="16" t="str">
        <f t="shared" si="24"/>
        <v>Entre 3 y 10 millones</v>
      </c>
      <c r="R439" s="61">
        <v>59009568.450000003</v>
      </c>
      <c r="S439" s="17" t="s">
        <v>85</v>
      </c>
    </row>
    <row r="440" spans="1:19" ht="72" customHeight="1" x14ac:dyDescent="0.25">
      <c r="A440" s="6">
        <v>438</v>
      </c>
      <c r="B440" s="16" t="s">
        <v>44</v>
      </c>
      <c r="C440" s="20" t="s">
        <v>21</v>
      </c>
      <c r="D440" s="16" t="s">
        <v>56</v>
      </c>
      <c r="E440" s="62" t="s">
        <v>114</v>
      </c>
      <c r="F440" s="20" t="s">
        <v>86</v>
      </c>
      <c r="G440" s="20" t="s">
        <v>111</v>
      </c>
      <c r="H440" s="20" t="s">
        <v>646</v>
      </c>
      <c r="I440" s="18" t="s">
        <v>647</v>
      </c>
      <c r="J440" s="7">
        <f t="shared" si="25"/>
        <v>2473486</v>
      </c>
      <c r="K440" s="16">
        <v>2473486</v>
      </c>
      <c r="L440" s="17" t="s">
        <v>1011</v>
      </c>
      <c r="M440" s="20" t="s">
        <v>33</v>
      </c>
      <c r="N440" s="20" t="s">
        <v>196</v>
      </c>
      <c r="O440" s="28">
        <v>9270722.6600000001</v>
      </c>
      <c r="P440" s="18">
        <f t="shared" si="23"/>
        <v>9.2707226600000006</v>
      </c>
      <c r="Q440" s="16" t="str">
        <f t="shared" si="24"/>
        <v>Entre 3 y 10 millones</v>
      </c>
      <c r="R440" s="19">
        <v>59009568.450000003</v>
      </c>
      <c r="S440" s="17" t="s">
        <v>64</v>
      </c>
    </row>
    <row r="441" spans="1:19" ht="54.95" customHeight="1" x14ac:dyDescent="0.25">
      <c r="A441" s="6">
        <v>439</v>
      </c>
      <c r="B441" s="16" t="s">
        <v>44</v>
      </c>
      <c r="C441" s="20" t="s">
        <v>21</v>
      </c>
      <c r="D441" s="16" t="s">
        <v>56</v>
      </c>
      <c r="E441" s="62" t="s">
        <v>114</v>
      </c>
      <c r="F441" s="20" t="s">
        <v>86</v>
      </c>
      <c r="G441" s="20" t="s">
        <v>111</v>
      </c>
      <c r="H441" s="20" t="s">
        <v>646</v>
      </c>
      <c r="I441" s="18" t="s">
        <v>647</v>
      </c>
      <c r="J441" s="7">
        <f t="shared" si="25"/>
        <v>2662353</v>
      </c>
      <c r="K441" s="16">
        <v>2662353</v>
      </c>
      <c r="L441" s="17" t="s">
        <v>1012</v>
      </c>
      <c r="M441" s="16" t="s">
        <v>41</v>
      </c>
      <c r="N441" s="20" t="s">
        <v>63</v>
      </c>
      <c r="O441" s="28">
        <v>3461733.87</v>
      </c>
      <c r="P441" s="18">
        <f t="shared" si="23"/>
        <v>3.4617338700000002</v>
      </c>
      <c r="Q441" s="16" t="str">
        <f t="shared" si="24"/>
        <v>Entre 3 y 10 millones</v>
      </c>
      <c r="R441" s="19">
        <v>59009568.450000003</v>
      </c>
      <c r="S441" s="17" t="s">
        <v>64</v>
      </c>
    </row>
    <row r="442" spans="1:19" ht="54.95" customHeight="1" x14ac:dyDescent="0.25">
      <c r="A442" s="6">
        <v>440</v>
      </c>
      <c r="B442" s="16" t="s">
        <v>44</v>
      </c>
      <c r="C442" s="20" t="s">
        <v>21</v>
      </c>
      <c r="D442" s="20" t="s">
        <v>80</v>
      </c>
      <c r="E442" s="62" t="s">
        <v>114</v>
      </c>
      <c r="F442" s="20" t="s">
        <v>86</v>
      </c>
      <c r="G442" s="20" t="s">
        <v>111</v>
      </c>
      <c r="H442" s="20" t="s">
        <v>646</v>
      </c>
      <c r="I442" s="18" t="s">
        <v>647</v>
      </c>
      <c r="J442" s="7">
        <f t="shared" si="25"/>
        <v>2323571</v>
      </c>
      <c r="K442" s="16">
        <v>2323571</v>
      </c>
      <c r="L442" s="17" t="s">
        <v>1013</v>
      </c>
      <c r="M442" s="20" t="s">
        <v>33</v>
      </c>
      <c r="N442" s="20" t="s">
        <v>196</v>
      </c>
      <c r="O442" s="28">
        <v>6540405.5999999996</v>
      </c>
      <c r="P442" s="18">
        <f t="shared" si="23"/>
        <v>6.5404055999999997</v>
      </c>
      <c r="Q442" s="16" t="str">
        <f t="shared" si="24"/>
        <v>Entre 3 y 10 millones</v>
      </c>
      <c r="R442" s="19">
        <v>59009568.450000003</v>
      </c>
      <c r="S442" s="17" t="s">
        <v>85</v>
      </c>
    </row>
    <row r="443" spans="1:19" ht="72" customHeight="1" x14ac:dyDescent="0.25">
      <c r="A443" s="6">
        <v>441</v>
      </c>
      <c r="B443" s="20" t="s">
        <v>119</v>
      </c>
      <c r="C443" s="20" t="s">
        <v>21</v>
      </c>
      <c r="D443" s="20" t="s">
        <v>80</v>
      </c>
      <c r="E443" s="62" t="s">
        <v>114</v>
      </c>
      <c r="F443" s="20" t="s">
        <v>86</v>
      </c>
      <c r="G443" s="20" t="s">
        <v>111</v>
      </c>
      <c r="H443" s="20" t="s">
        <v>646</v>
      </c>
      <c r="I443" s="18" t="s">
        <v>647</v>
      </c>
      <c r="J443" s="7">
        <f t="shared" si="25"/>
        <v>2412766</v>
      </c>
      <c r="K443" s="16">
        <v>2412766</v>
      </c>
      <c r="L443" s="17" t="s">
        <v>1014</v>
      </c>
      <c r="M443" s="16" t="s">
        <v>84</v>
      </c>
      <c r="N443" s="20" t="s">
        <v>1015</v>
      </c>
      <c r="O443" s="28">
        <v>7760888.2599999998</v>
      </c>
      <c r="P443" s="18">
        <f t="shared" si="23"/>
        <v>7.7608882599999998</v>
      </c>
      <c r="Q443" s="16" t="str">
        <f t="shared" si="24"/>
        <v>Entre 3 y 10 millones</v>
      </c>
      <c r="R443" s="19">
        <v>59009568.450000003</v>
      </c>
      <c r="S443" s="17" t="s">
        <v>85</v>
      </c>
    </row>
    <row r="444" spans="1:19" ht="54.95" customHeight="1" x14ac:dyDescent="0.25">
      <c r="A444" s="6">
        <v>442</v>
      </c>
      <c r="B444" s="20" t="s">
        <v>119</v>
      </c>
      <c r="C444" s="20" t="s">
        <v>45</v>
      </c>
      <c r="D444" s="20" t="s">
        <v>56</v>
      </c>
      <c r="E444" s="24" t="s">
        <v>114</v>
      </c>
      <c r="F444" s="20" t="s">
        <v>238</v>
      </c>
      <c r="G444" s="20" t="s">
        <v>294</v>
      </c>
      <c r="H444" s="20" t="s">
        <v>1016</v>
      </c>
      <c r="I444" s="18" t="s">
        <v>1017</v>
      </c>
      <c r="J444" s="7">
        <f t="shared" si="25"/>
        <v>2684395</v>
      </c>
      <c r="K444" s="16">
        <v>2684395</v>
      </c>
      <c r="L444" s="17" t="s">
        <v>1018</v>
      </c>
      <c r="M444" s="16" t="s">
        <v>84</v>
      </c>
      <c r="N444" s="20" t="s">
        <v>1019</v>
      </c>
      <c r="O444" s="28">
        <v>7845668.6399999997</v>
      </c>
      <c r="P444" s="18">
        <f t="shared" si="23"/>
        <v>7.8456686399999995</v>
      </c>
      <c r="Q444" s="16" t="str">
        <f t="shared" si="24"/>
        <v>Entre 3 y 10 millones</v>
      </c>
      <c r="R444" s="19">
        <v>7100702.2999999998</v>
      </c>
      <c r="S444" s="17" t="s">
        <v>1020</v>
      </c>
    </row>
    <row r="445" spans="1:19" ht="77.25" customHeight="1" x14ac:dyDescent="0.25">
      <c r="A445" s="6">
        <v>443</v>
      </c>
      <c r="B445" s="16" t="s">
        <v>44</v>
      </c>
      <c r="C445" s="20" t="s">
        <v>21</v>
      </c>
      <c r="D445" s="20" t="s">
        <v>80</v>
      </c>
      <c r="E445" s="24" t="s">
        <v>28</v>
      </c>
      <c r="F445" s="20" t="s">
        <v>471</v>
      </c>
      <c r="G445" s="20" t="s">
        <v>476</v>
      </c>
      <c r="H445" s="20" t="s">
        <v>1021</v>
      </c>
      <c r="I445" s="18" t="s">
        <v>1022</v>
      </c>
      <c r="J445" s="7">
        <f t="shared" si="25"/>
        <v>2498352</v>
      </c>
      <c r="K445" s="16">
        <v>2498352</v>
      </c>
      <c r="L445" s="17" t="s">
        <v>1023</v>
      </c>
      <c r="M445" s="20" t="s">
        <v>122</v>
      </c>
      <c r="N445" s="20" t="s">
        <v>123</v>
      </c>
      <c r="O445" s="28">
        <v>16450073.43</v>
      </c>
      <c r="P445" s="18">
        <f t="shared" si="23"/>
        <v>16.45007343</v>
      </c>
      <c r="Q445" s="16" t="str">
        <f t="shared" si="24"/>
        <v>Entre 10 y 30 millones</v>
      </c>
      <c r="R445" s="19" t="s">
        <v>34</v>
      </c>
      <c r="S445" s="23" t="s">
        <v>85</v>
      </c>
    </row>
    <row r="446" spans="1:19" ht="77.25" customHeight="1" x14ac:dyDescent="0.25">
      <c r="A446" s="6">
        <v>444</v>
      </c>
      <c r="B446" s="16" t="s">
        <v>44</v>
      </c>
      <c r="C446" s="20" t="s">
        <v>21</v>
      </c>
      <c r="D446" s="20" t="s">
        <v>80</v>
      </c>
      <c r="E446" s="24" t="s">
        <v>28</v>
      </c>
      <c r="F446" s="20" t="s">
        <v>91</v>
      </c>
      <c r="G446" s="20" t="s">
        <v>91</v>
      </c>
      <c r="H446" s="20" t="s">
        <v>91</v>
      </c>
      <c r="I446" s="18" t="s">
        <v>1022</v>
      </c>
      <c r="J446" s="7">
        <f t="shared" si="25"/>
        <v>2498131</v>
      </c>
      <c r="K446" s="16">
        <v>2498131</v>
      </c>
      <c r="L446" s="17" t="s">
        <v>1024</v>
      </c>
      <c r="M446" s="20" t="s">
        <v>122</v>
      </c>
      <c r="N446" s="63" t="s">
        <v>1025</v>
      </c>
      <c r="O446" s="28">
        <v>14205216.640000001</v>
      </c>
      <c r="P446" s="18">
        <f t="shared" si="23"/>
        <v>14.20521664</v>
      </c>
      <c r="Q446" s="16" t="str">
        <f t="shared" si="24"/>
        <v>Entre 10 y 30 millones</v>
      </c>
      <c r="R446" s="19" t="s">
        <v>34</v>
      </c>
      <c r="S446" s="23" t="s">
        <v>85</v>
      </c>
    </row>
    <row r="447" spans="1:19" ht="77.25" customHeight="1" x14ac:dyDescent="0.25">
      <c r="A447" s="6">
        <v>445</v>
      </c>
      <c r="B447" s="16" t="s">
        <v>44</v>
      </c>
      <c r="C447" s="20" t="s">
        <v>45</v>
      </c>
      <c r="D447" s="20" t="s">
        <v>296</v>
      </c>
      <c r="E447" s="24" t="s">
        <v>28</v>
      </c>
      <c r="F447" s="20" t="s">
        <v>29</v>
      </c>
      <c r="G447" s="20" t="s">
        <v>29</v>
      </c>
      <c r="H447" s="20" t="s">
        <v>1026</v>
      </c>
      <c r="I447" s="18" t="s">
        <v>1022</v>
      </c>
      <c r="J447" s="7">
        <f t="shared" si="25"/>
        <v>2627484</v>
      </c>
      <c r="K447" s="16">
        <v>2627484</v>
      </c>
      <c r="L447" s="17" t="s">
        <v>1027</v>
      </c>
      <c r="M447" s="20" t="s">
        <v>122</v>
      </c>
      <c r="N447" s="20" t="s">
        <v>123</v>
      </c>
      <c r="O447" s="28">
        <v>18658703.329999998</v>
      </c>
      <c r="P447" s="18">
        <f t="shared" si="23"/>
        <v>18.658703329999998</v>
      </c>
      <c r="Q447" s="16" t="str">
        <f t="shared" si="24"/>
        <v>Entre 10 y 30 millones</v>
      </c>
      <c r="R447" s="19" t="s">
        <v>34</v>
      </c>
      <c r="S447" s="17" t="s">
        <v>301</v>
      </c>
    </row>
    <row r="448" spans="1:19" ht="54.95" customHeight="1" x14ac:dyDescent="0.25">
      <c r="A448" s="6">
        <v>446</v>
      </c>
      <c r="B448" s="16" t="s">
        <v>44</v>
      </c>
      <c r="C448" s="20" t="s">
        <v>21</v>
      </c>
      <c r="D448" s="20" t="s">
        <v>56</v>
      </c>
      <c r="E448" s="24" t="s">
        <v>28</v>
      </c>
      <c r="F448" s="20" t="s">
        <v>29</v>
      </c>
      <c r="G448" s="20" t="s">
        <v>29</v>
      </c>
      <c r="H448" s="20" t="s">
        <v>29</v>
      </c>
      <c r="I448" s="18" t="s">
        <v>1022</v>
      </c>
      <c r="J448" s="7">
        <f t="shared" si="25"/>
        <v>2505984</v>
      </c>
      <c r="K448" s="16">
        <v>2505984</v>
      </c>
      <c r="L448" s="17" t="s">
        <v>1028</v>
      </c>
      <c r="M448" s="20" t="s">
        <v>122</v>
      </c>
      <c r="N448" s="20" t="s">
        <v>1029</v>
      </c>
      <c r="O448" s="28">
        <v>43696899.894000001</v>
      </c>
      <c r="P448" s="18">
        <f t="shared" si="23"/>
        <v>43.696899893999998</v>
      </c>
      <c r="Q448" s="16" t="str">
        <f t="shared" si="24"/>
        <v>Entre 30 y 50 millones</v>
      </c>
      <c r="R448" s="19" t="s">
        <v>34</v>
      </c>
      <c r="S448" s="23" t="s">
        <v>64</v>
      </c>
    </row>
    <row r="449" spans="1:19" ht="54.95" customHeight="1" x14ac:dyDescent="0.25">
      <c r="A449" s="6">
        <v>447</v>
      </c>
      <c r="B449" s="20" t="s">
        <v>55</v>
      </c>
      <c r="C449" s="20" t="s">
        <v>21</v>
      </c>
      <c r="D449" s="20" t="s">
        <v>56</v>
      </c>
      <c r="E449" s="24" t="s">
        <v>57</v>
      </c>
      <c r="F449" s="20" t="s">
        <v>86</v>
      </c>
      <c r="G449" s="20" t="s">
        <v>1030</v>
      </c>
      <c r="H449" s="20" t="s">
        <v>1030</v>
      </c>
      <c r="I449" s="18" t="s">
        <v>1031</v>
      </c>
      <c r="J449" s="7">
        <f t="shared" si="25"/>
        <v>2626466</v>
      </c>
      <c r="K449" s="20">
        <v>2626466</v>
      </c>
      <c r="L449" s="21" t="s">
        <v>1032</v>
      </c>
      <c r="M449" s="20" t="s">
        <v>227</v>
      </c>
      <c r="N449" s="20" t="s">
        <v>868</v>
      </c>
      <c r="O449" s="22">
        <v>21366190.129999999</v>
      </c>
      <c r="P449" s="22">
        <v>21.36619013</v>
      </c>
      <c r="Q449" s="16" t="s">
        <v>128</v>
      </c>
      <c r="R449" s="19">
        <v>315887990.33999997</v>
      </c>
      <c r="S449" s="23" t="s">
        <v>461</v>
      </c>
    </row>
    <row r="450" spans="1:19" ht="75" customHeight="1" x14ac:dyDescent="0.25">
      <c r="A450" s="6">
        <v>448</v>
      </c>
      <c r="B450" s="20" t="s">
        <v>55</v>
      </c>
      <c r="C450" s="20" t="s">
        <v>21</v>
      </c>
      <c r="D450" s="20" t="s">
        <v>56</v>
      </c>
      <c r="E450" s="24" t="s">
        <v>57</v>
      </c>
      <c r="F450" s="20" t="s">
        <v>86</v>
      </c>
      <c r="G450" s="20" t="s">
        <v>1030</v>
      </c>
      <c r="H450" s="20" t="s">
        <v>1030</v>
      </c>
      <c r="I450" s="18" t="s">
        <v>1031</v>
      </c>
      <c r="J450" s="7">
        <f t="shared" si="25"/>
        <v>2631546</v>
      </c>
      <c r="K450" s="20">
        <v>2631546</v>
      </c>
      <c r="L450" s="21" t="s">
        <v>1033</v>
      </c>
      <c r="M450" s="20" t="s">
        <v>134</v>
      </c>
      <c r="N450" s="20" t="s">
        <v>135</v>
      </c>
      <c r="O450" s="22">
        <v>16430117.57</v>
      </c>
      <c r="P450" s="22">
        <v>16.43011757</v>
      </c>
      <c r="Q450" s="16" t="s">
        <v>128</v>
      </c>
      <c r="R450" s="19">
        <v>315887990.33999997</v>
      </c>
      <c r="S450" s="23" t="s">
        <v>461</v>
      </c>
    </row>
    <row r="451" spans="1:19" ht="54.95" customHeight="1" x14ac:dyDescent="0.25">
      <c r="A451" s="6">
        <v>449</v>
      </c>
      <c r="B451" s="20" t="s">
        <v>119</v>
      </c>
      <c r="C451" s="20" t="s">
        <v>21</v>
      </c>
      <c r="D451" s="20" t="s">
        <v>80</v>
      </c>
      <c r="E451" s="24" t="s">
        <v>57</v>
      </c>
      <c r="F451" s="20" t="s">
        <v>86</v>
      </c>
      <c r="G451" s="20" t="s">
        <v>1030</v>
      </c>
      <c r="H451" s="20" t="s">
        <v>1030</v>
      </c>
      <c r="I451" s="18" t="s">
        <v>1031</v>
      </c>
      <c r="J451" s="7">
        <f t="shared" si="25"/>
        <v>2340552</v>
      </c>
      <c r="K451" s="20">
        <v>2340552</v>
      </c>
      <c r="L451" s="21" t="s">
        <v>1034</v>
      </c>
      <c r="M451" s="20" t="s">
        <v>122</v>
      </c>
      <c r="N451" s="20" t="s">
        <v>1035</v>
      </c>
      <c r="O451" s="22">
        <v>37639209.640000001</v>
      </c>
      <c r="P451" s="22">
        <v>37.639209639999997</v>
      </c>
      <c r="Q451" s="16" t="s">
        <v>1036</v>
      </c>
      <c r="R451" s="19">
        <v>315887990.33999997</v>
      </c>
      <c r="S451" s="23" t="s">
        <v>85</v>
      </c>
    </row>
    <row r="452" spans="1:19" ht="54.95" customHeight="1" x14ac:dyDescent="0.25">
      <c r="A452" s="6">
        <v>450</v>
      </c>
      <c r="B452" s="20" t="s">
        <v>44</v>
      </c>
      <c r="C452" s="20" t="s">
        <v>21</v>
      </c>
      <c r="D452" s="20" t="s">
        <v>80</v>
      </c>
      <c r="E452" s="24" t="s">
        <v>57</v>
      </c>
      <c r="F452" s="20" t="s">
        <v>86</v>
      </c>
      <c r="G452" s="20" t="s">
        <v>1030</v>
      </c>
      <c r="H452" s="20" t="s">
        <v>1030</v>
      </c>
      <c r="I452" s="18" t="s">
        <v>1031</v>
      </c>
      <c r="J452" s="7">
        <f t="shared" si="25"/>
        <v>2571765</v>
      </c>
      <c r="K452" s="20">
        <v>2571765</v>
      </c>
      <c r="L452" s="21" t="s">
        <v>1037</v>
      </c>
      <c r="M452" s="20" t="s">
        <v>134</v>
      </c>
      <c r="N452" s="20" t="s">
        <v>135</v>
      </c>
      <c r="O452" s="22">
        <v>18324974.75</v>
      </c>
      <c r="P452" s="22">
        <v>18.324974749999999</v>
      </c>
      <c r="Q452" s="16" t="s">
        <v>128</v>
      </c>
      <c r="R452" s="19">
        <v>315887990.33999997</v>
      </c>
      <c r="S452" s="23" t="s">
        <v>290</v>
      </c>
    </row>
    <row r="453" spans="1:19" ht="66" customHeight="1" x14ac:dyDescent="0.25">
      <c r="A453" s="6">
        <v>451</v>
      </c>
      <c r="B453" s="20" t="s">
        <v>44</v>
      </c>
      <c r="C453" s="20" t="s">
        <v>21</v>
      </c>
      <c r="D453" s="20" t="s">
        <v>56</v>
      </c>
      <c r="E453" s="24" t="s">
        <v>57</v>
      </c>
      <c r="F453" s="20" t="s">
        <v>86</v>
      </c>
      <c r="G453" s="20" t="s">
        <v>1030</v>
      </c>
      <c r="H453" s="20" t="s">
        <v>1030</v>
      </c>
      <c r="I453" s="18" t="s">
        <v>1031</v>
      </c>
      <c r="J453" s="7">
        <f t="shared" si="25"/>
        <v>2653862</v>
      </c>
      <c r="K453" s="20">
        <v>2653862</v>
      </c>
      <c r="L453" s="21" t="s">
        <v>1038</v>
      </c>
      <c r="M453" s="20" t="s">
        <v>66</v>
      </c>
      <c r="N453" s="20" t="s">
        <v>67</v>
      </c>
      <c r="O453" s="22">
        <v>10888028.35</v>
      </c>
      <c r="P453" s="22">
        <v>10.888028349999999</v>
      </c>
      <c r="Q453" s="16" t="s">
        <v>128</v>
      </c>
      <c r="R453" s="19">
        <v>315887990.33999997</v>
      </c>
      <c r="S453" s="23" t="s">
        <v>1039</v>
      </c>
    </row>
    <row r="454" spans="1:19" ht="54.95" customHeight="1" x14ac:dyDescent="0.25">
      <c r="A454" s="6">
        <v>452</v>
      </c>
      <c r="B454" s="20" t="s">
        <v>1040</v>
      </c>
      <c r="C454" s="20" t="s">
        <v>21</v>
      </c>
      <c r="D454" s="20" t="s">
        <v>56</v>
      </c>
      <c r="E454" s="24" t="s">
        <v>57</v>
      </c>
      <c r="F454" s="20" t="s">
        <v>86</v>
      </c>
      <c r="G454" s="20" t="s">
        <v>1030</v>
      </c>
      <c r="H454" s="20" t="s">
        <v>1030</v>
      </c>
      <c r="I454" s="18" t="s">
        <v>1031</v>
      </c>
      <c r="J454" s="7">
        <f t="shared" si="25"/>
        <v>2689408</v>
      </c>
      <c r="K454" s="20">
        <v>2689408</v>
      </c>
      <c r="L454" s="21" t="s">
        <v>1041</v>
      </c>
      <c r="M454" s="20" t="s">
        <v>109</v>
      </c>
      <c r="N454" s="20" t="s">
        <v>242</v>
      </c>
      <c r="O454" s="22">
        <v>23511601.859999999</v>
      </c>
      <c r="P454" s="22">
        <v>23.511601859999999</v>
      </c>
      <c r="Q454" s="16" t="s">
        <v>128</v>
      </c>
      <c r="R454" s="19">
        <v>315887990.33999997</v>
      </c>
      <c r="S454" s="23" t="s">
        <v>461</v>
      </c>
    </row>
    <row r="455" spans="1:19" ht="54.95" customHeight="1" x14ac:dyDescent="0.25">
      <c r="A455" s="6">
        <v>453</v>
      </c>
      <c r="B455" s="20" t="s">
        <v>1040</v>
      </c>
      <c r="C455" s="20" t="s">
        <v>21</v>
      </c>
      <c r="D455" s="20" t="s">
        <v>56</v>
      </c>
      <c r="E455" s="24" t="s">
        <v>57</v>
      </c>
      <c r="F455" s="20" t="s">
        <v>86</v>
      </c>
      <c r="G455" s="20" t="s">
        <v>1030</v>
      </c>
      <c r="H455" s="20" t="s">
        <v>1030</v>
      </c>
      <c r="I455" s="18" t="s">
        <v>1031</v>
      </c>
      <c r="J455" s="7">
        <f t="shared" si="25"/>
        <v>2684851</v>
      </c>
      <c r="K455" s="20">
        <v>2684851</v>
      </c>
      <c r="L455" s="21" t="s">
        <v>1042</v>
      </c>
      <c r="M455" s="20" t="s">
        <v>66</v>
      </c>
      <c r="N455" s="20" t="s">
        <v>67</v>
      </c>
      <c r="O455" s="22">
        <v>11777776.25</v>
      </c>
      <c r="P455" s="22">
        <v>11.777776250000001</v>
      </c>
      <c r="Q455" s="16" t="s">
        <v>128</v>
      </c>
      <c r="R455" s="19">
        <v>315887990.33999997</v>
      </c>
      <c r="S455" s="23" t="s">
        <v>461</v>
      </c>
    </row>
    <row r="456" spans="1:19" ht="66" customHeight="1" x14ac:dyDescent="0.25">
      <c r="A456" s="6">
        <v>454</v>
      </c>
      <c r="B456" s="16" t="s">
        <v>44</v>
      </c>
      <c r="C456" s="20" t="s">
        <v>45</v>
      </c>
      <c r="D456" s="20" t="s">
        <v>56</v>
      </c>
      <c r="E456" s="24" t="s">
        <v>57</v>
      </c>
      <c r="F456" s="20" t="s">
        <v>86</v>
      </c>
      <c r="G456" s="20" t="s">
        <v>1030</v>
      </c>
      <c r="H456" s="20" t="s">
        <v>1030</v>
      </c>
      <c r="I456" s="18" t="s">
        <v>1031</v>
      </c>
      <c r="J456" s="7">
        <f t="shared" si="25"/>
        <v>2617149</v>
      </c>
      <c r="K456" s="16">
        <v>2617149</v>
      </c>
      <c r="L456" s="21" t="s">
        <v>1043</v>
      </c>
      <c r="M456" s="16" t="s">
        <v>41</v>
      </c>
      <c r="N456" s="20" t="s">
        <v>127</v>
      </c>
      <c r="O456" s="22">
        <v>9443685.6600000001</v>
      </c>
      <c r="P456" s="22">
        <v>9.4436856599999999</v>
      </c>
      <c r="Q456" s="16" t="s">
        <v>124</v>
      </c>
      <c r="R456" s="19">
        <v>315887990.33999997</v>
      </c>
      <c r="S456" s="17" t="s">
        <v>301</v>
      </c>
    </row>
    <row r="457" spans="1:19" ht="54.95" customHeight="1" x14ac:dyDescent="0.25">
      <c r="A457" s="6">
        <v>455</v>
      </c>
      <c r="B457" s="16" t="s">
        <v>44</v>
      </c>
      <c r="C457" s="20" t="s">
        <v>21</v>
      </c>
      <c r="D457" s="20" t="s">
        <v>80</v>
      </c>
      <c r="E457" s="24" t="s">
        <v>114</v>
      </c>
      <c r="F457" s="20" t="s">
        <v>86</v>
      </c>
      <c r="G457" s="20" t="s">
        <v>1030</v>
      </c>
      <c r="H457" s="20" t="s">
        <v>1044</v>
      </c>
      <c r="I457" s="18" t="s">
        <v>1045</v>
      </c>
      <c r="J457" s="7">
        <f t="shared" si="25"/>
        <v>2455488</v>
      </c>
      <c r="K457" s="20">
        <v>2455488</v>
      </c>
      <c r="L457" s="21" t="s">
        <v>1046</v>
      </c>
      <c r="M457" s="20" t="s">
        <v>637</v>
      </c>
      <c r="N457" s="20" t="s">
        <v>638</v>
      </c>
      <c r="O457" s="22">
        <v>11281080.630000001</v>
      </c>
      <c r="P457" s="22">
        <v>11.28108063</v>
      </c>
      <c r="Q457" s="16" t="s">
        <v>128</v>
      </c>
      <c r="R457" s="19">
        <v>57731119</v>
      </c>
      <c r="S457" s="23" t="s">
        <v>1047</v>
      </c>
    </row>
    <row r="458" spans="1:19" ht="54.95" customHeight="1" x14ac:dyDescent="0.25">
      <c r="A458" s="6">
        <v>456</v>
      </c>
      <c r="B458" s="16" t="s">
        <v>44</v>
      </c>
      <c r="C458" s="20" t="s">
        <v>45</v>
      </c>
      <c r="D458" s="20" t="s">
        <v>56</v>
      </c>
      <c r="E458" s="24" t="s">
        <v>57</v>
      </c>
      <c r="F458" s="20" t="s">
        <v>86</v>
      </c>
      <c r="G458" s="20" t="s">
        <v>1030</v>
      </c>
      <c r="H458" s="20" t="s">
        <v>1030</v>
      </c>
      <c r="I458" s="18" t="s">
        <v>1031</v>
      </c>
      <c r="J458" s="7">
        <f t="shared" si="25"/>
        <v>2690395</v>
      </c>
      <c r="K458" s="16">
        <v>2690395</v>
      </c>
      <c r="L458" s="21" t="s">
        <v>1048</v>
      </c>
      <c r="M458" s="20" t="s">
        <v>66</v>
      </c>
      <c r="N458" s="20" t="s">
        <v>67</v>
      </c>
      <c r="O458" s="22">
        <v>9733444.2300000004</v>
      </c>
      <c r="P458" s="22">
        <v>9.7334442299999999</v>
      </c>
      <c r="Q458" s="16" t="s">
        <v>124</v>
      </c>
      <c r="R458" s="19">
        <v>315887990.33999997</v>
      </c>
      <c r="S458" s="17" t="s">
        <v>1020</v>
      </c>
    </row>
    <row r="459" spans="1:19" ht="54.95" customHeight="1" x14ac:dyDescent="0.25">
      <c r="A459" s="6">
        <v>457</v>
      </c>
      <c r="B459" s="16" t="s">
        <v>44</v>
      </c>
      <c r="C459" s="20" t="s">
        <v>21</v>
      </c>
      <c r="D459" s="20" t="s">
        <v>56</v>
      </c>
      <c r="E459" s="24" t="s">
        <v>57</v>
      </c>
      <c r="F459" s="20" t="s">
        <v>86</v>
      </c>
      <c r="G459" s="20" t="s">
        <v>1030</v>
      </c>
      <c r="H459" s="20" t="s">
        <v>1030</v>
      </c>
      <c r="I459" s="18" t="s">
        <v>1031</v>
      </c>
      <c r="J459" s="7">
        <f t="shared" si="25"/>
        <v>2672041</v>
      </c>
      <c r="K459" s="20">
        <v>2672041</v>
      </c>
      <c r="L459" s="21" t="s">
        <v>1049</v>
      </c>
      <c r="M459" s="20" t="s">
        <v>637</v>
      </c>
      <c r="N459" s="20" t="s">
        <v>638</v>
      </c>
      <c r="O459" s="22">
        <v>3795386.94</v>
      </c>
      <c r="P459" s="22">
        <v>3.7953869399999998</v>
      </c>
      <c r="Q459" s="16" t="s">
        <v>124</v>
      </c>
      <c r="R459" s="19">
        <v>315887990.33999997</v>
      </c>
      <c r="S459" s="17" t="s">
        <v>1020</v>
      </c>
    </row>
    <row r="460" spans="1:19" ht="54.95" customHeight="1" x14ac:dyDescent="0.25">
      <c r="A460" s="6">
        <v>458</v>
      </c>
      <c r="B460" s="16" t="s">
        <v>44</v>
      </c>
      <c r="C460" s="20" t="s">
        <v>21</v>
      </c>
      <c r="D460" s="20" t="s">
        <v>56</v>
      </c>
      <c r="E460" s="24" t="s">
        <v>57</v>
      </c>
      <c r="F460" s="20" t="s">
        <v>86</v>
      </c>
      <c r="G460" s="20" t="s">
        <v>1030</v>
      </c>
      <c r="H460" s="20" t="s">
        <v>1030</v>
      </c>
      <c r="I460" s="18" t="s">
        <v>1031</v>
      </c>
      <c r="J460" s="7">
        <f t="shared" si="25"/>
        <v>2693020</v>
      </c>
      <c r="K460" s="20">
        <v>2693020</v>
      </c>
      <c r="L460" s="21" t="s">
        <v>1050</v>
      </c>
      <c r="M460" s="20" t="s">
        <v>84</v>
      </c>
      <c r="N460" s="20" t="s">
        <v>426</v>
      </c>
      <c r="O460" s="22">
        <v>2271780.2400000002</v>
      </c>
      <c r="P460" s="22">
        <v>2.27178024</v>
      </c>
      <c r="Q460" s="16" t="s">
        <v>118</v>
      </c>
      <c r="R460" s="19">
        <v>315887990.33999997</v>
      </c>
      <c r="S460" s="17" t="s">
        <v>1020</v>
      </c>
    </row>
    <row r="461" spans="1:19" ht="71.25" customHeight="1" x14ac:dyDescent="0.25">
      <c r="A461" s="6">
        <v>459</v>
      </c>
      <c r="B461" s="16" t="s">
        <v>44</v>
      </c>
      <c r="C461" s="20" t="s">
        <v>45</v>
      </c>
      <c r="D461" s="20" t="s">
        <v>56</v>
      </c>
      <c r="E461" s="24" t="s">
        <v>57</v>
      </c>
      <c r="F461" s="20" t="s">
        <v>86</v>
      </c>
      <c r="G461" s="20" t="s">
        <v>1030</v>
      </c>
      <c r="H461" s="20" t="s">
        <v>1030</v>
      </c>
      <c r="I461" s="18" t="s">
        <v>1031</v>
      </c>
      <c r="J461" s="7">
        <f t="shared" si="25"/>
        <v>2687903</v>
      </c>
      <c r="K461" s="16">
        <v>2687903</v>
      </c>
      <c r="L461" s="21" t="s">
        <v>1051</v>
      </c>
      <c r="M461" s="20" t="s">
        <v>459</v>
      </c>
      <c r="N461" s="20" t="s">
        <v>460</v>
      </c>
      <c r="O461" s="22">
        <v>11034400.529999999</v>
      </c>
      <c r="P461" s="22">
        <v>11.034400529999999</v>
      </c>
      <c r="Q461" s="16" t="s">
        <v>128</v>
      </c>
      <c r="R461" s="19">
        <v>315887990.33999997</v>
      </c>
      <c r="S461" s="17" t="s">
        <v>1020</v>
      </c>
    </row>
    <row r="462" spans="1:19" ht="69.75" customHeight="1" x14ac:dyDescent="0.25">
      <c r="A462" s="6">
        <v>460</v>
      </c>
      <c r="B462" s="16" t="s">
        <v>44</v>
      </c>
      <c r="C462" s="20" t="s">
        <v>45</v>
      </c>
      <c r="D462" s="20" t="s">
        <v>56</v>
      </c>
      <c r="E462" s="24" t="s">
        <v>57</v>
      </c>
      <c r="F462" s="20" t="s">
        <v>86</v>
      </c>
      <c r="G462" s="20" t="s">
        <v>1030</v>
      </c>
      <c r="H462" s="20" t="s">
        <v>1030</v>
      </c>
      <c r="I462" s="18" t="s">
        <v>1031</v>
      </c>
      <c r="J462" s="7">
        <f t="shared" si="25"/>
        <v>2607706</v>
      </c>
      <c r="K462" s="16">
        <v>2607706</v>
      </c>
      <c r="L462" s="21" t="s">
        <v>1052</v>
      </c>
      <c r="M462" s="20" t="s">
        <v>134</v>
      </c>
      <c r="N462" s="20" t="s">
        <v>135</v>
      </c>
      <c r="O462" s="22">
        <v>11659388.199999999</v>
      </c>
      <c r="P462" s="22">
        <v>11.659388199999999</v>
      </c>
      <c r="Q462" s="16" t="s">
        <v>128</v>
      </c>
      <c r="R462" s="19">
        <v>315887990.33999997</v>
      </c>
      <c r="S462" s="17" t="s">
        <v>301</v>
      </c>
    </row>
    <row r="463" spans="1:19" ht="54.95" customHeight="1" x14ac:dyDescent="0.25">
      <c r="A463" s="6">
        <v>461</v>
      </c>
      <c r="B463" s="16" t="s">
        <v>44</v>
      </c>
      <c r="C463" s="20" t="s">
        <v>21</v>
      </c>
      <c r="D463" s="20" t="s">
        <v>1053</v>
      </c>
      <c r="E463" s="24" t="s">
        <v>57</v>
      </c>
      <c r="F463" s="20" t="s">
        <v>86</v>
      </c>
      <c r="G463" s="20" t="s">
        <v>1030</v>
      </c>
      <c r="H463" s="20" t="s">
        <v>1030</v>
      </c>
      <c r="I463" s="18" t="s">
        <v>1031</v>
      </c>
      <c r="J463" s="7">
        <f t="shared" si="25"/>
        <v>2653896</v>
      </c>
      <c r="K463" s="20">
        <v>2653896</v>
      </c>
      <c r="L463" s="21" t="s">
        <v>1054</v>
      </c>
      <c r="M463" s="20" t="s">
        <v>134</v>
      </c>
      <c r="N463" s="20" t="s">
        <v>135</v>
      </c>
      <c r="O463" s="22">
        <v>11936709.67</v>
      </c>
      <c r="P463" s="22">
        <v>11.936709669999999</v>
      </c>
      <c r="Q463" s="16" t="s">
        <v>128</v>
      </c>
      <c r="R463" s="19">
        <v>315887990.33999997</v>
      </c>
      <c r="S463" s="23" t="s">
        <v>290</v>
      </c>
    </row>
    <row r="464" spans="1:19" ht="54.95" customHeight="1" x14ac:dyDescent="0.25">
      <c r="A464" s="6">
        <v>462</v>
      </c>
      <c r="B464" s="16" t="s">
        <v>44</v>
      </c>
      <c r="C464" s="20" t="s">
        <v>21</v>
      </c>
      <c r="D464" s="20" t="s">
        <v>56</v>
      </c>
      <c r="E464" s="24" t="s">
        <v>114</v>
      </c>
      <c r="F464" s="20" t="s">
        <v>86</v>
      </c>
      <c r="G464" s="20" t="s">
        <v>1030</v>
      </c>
      <c r="H464" s="20" t="s">
        <v>1044</v>
      </c>
      <c r="I464" s="18" t="s">
        <v>1045</v>
      </c>
      <c r="J464" s="7">
        <f t="shared" si="25"/>
        <v>2507669</v>
      </c>
      <c r="K464" s="20">
        <v>2507669</v>
      </c>
      <c r="L464" s="21" t="s">
        <v>1055</v>
      </c>
      <c r="M464" s="20" t="s">
        <v>84</v>
      </c>
      <c r="N464" s="20" t="s">
        <v>269</v>
      </c>
      <c r="O464" s="22">
        <v>7620366.6500000004</v>
      </c>
      <c r="P464" s="22">
        <v>7.6203666500000002</v>
      </c>
      <c r="Q464" s="16" t="s">
        <v>124</v>
      </c>
      <c r="R464" s="19">
        <v>57731119</v>
      </c>
      <c r="S464" s="23" t="s">
        <v>930</v>
      </c>
    </row>
    <row r="465" spans="1:19" ht="54.95" customHeight="1" x14ac:dyDescent="0.25">
      <c r="A465" s="6">
        <v>463</v>
      </c>
      <c r="B465" s="16" t="s">
        <v>44</v>
      </c>
      <c r="C465" s="20" t="s">
        <v>21</v>
      </c>
      <c r="D465" s="20" t="s">
        <v>56</v>
      </c>
      <c r="E465" s="24" t="s">
        <v>114</v>
      </c>
      <c r="F465" s="20" t="s">
        <v>86</v>
      </c>
      <c r="G465" s="20" t="s">
        <v>1030</v>
      </c>
      <c r="H465" s="20" t="s">
        <v>1044</v>
      </c>
      <c r="I465" s="18" t="s">
        <v>1045</v>
      </c>
      <c r="J465" s="7">
        <f t="shared" si="25"/>
        <v>2589628</v>
      </c>
      <c r="K465" s="20">
        <v>2589628</v>
      </c>
      <c r="L465" s="21" t="s">
        <v>1056</v>
      </c>
      <c r="M465" s="20" t="s">
        <v>134</v>
      </c>
      <c r="N465" s="20" t="s">
        <v>135</v>
      </c>
      <c r="O465" s="22">
        <v>3448908.04</v>
      </c>
      <c r="P465" s="22">
        <v>3.4489080400000001</v>
      </c>
      <c r="Q465" s="16" t="s">
        <v>124</v>
      </c>
      <c r="R465" s="19">
        <v>57731119</v>
      </c>
      <c r="S465" s="23" t="s">
        <v>930</v>
      </c>
    </row>
    <row r="466" spans="1:19" ht="54.95" customHeight="1" x14ac:dyDescent="0.25">
      <c r="A466" s="6">
        <v>464</v>
      </c>
      <c r="B466" s="16" t="s">
        <v>44</v>
      </c>
      <c r="C466" s="20" t="s">
        <v>21</v>
      </c>
      <c r="D466" s="20" t="s">
        <v>56</v>
      </c>
      <c r="E466" s="24" t="s">
        <v>114</v>
      </c>
      <c r="F466" s="20" t="s">
        <v>86</v>
      </c>
      <c r="G466" s="20" t="s">
        <v>1030</v>
      </c>
      <c r="H466" s="20" t="s">
        <v>1044</v>
      </c>
      <c r="I466" s="18" t="s">
        <v>1045</v>
      </c>
      <c r="J466" s="7">
        <f t="shared" si="25"/>
        <v>2199003</v>
      </c>
      <c r="K466" s="20">
        <v>2199003</v>
      </c>
      <c r="L466" s="21" t="s">
        <v>1057</v>
      </c>
      <c r="M466" s="20" t="s">
        <v>84</v>
      </c>
      <c r="N466" s="20" t="s">
        <v>269</v>
      </c>
      <c r="O466" s="22">
        <v>8076735</v>
      </c>
      <c r="P466" s="22">
        <v>8.0767349999999993</v>
      </c>
      <c r="Q466" s="16" t="s">
        <v>124</v>
      </c>
      <c r="R466" s="19">
        <v>57731119</v>
      </c>
      <c r="S466" s="23" t="s">
        <v>930</v>
      </c>
    </row>
    <row r="467" spans="1:19" ht="54.95" customHeight="1" x14ac:dyDescent="0.25">
      <c r="A467" s="6">
        <v>465</v>
      </c>
      <c r="B467" s="16" t="s">
        <v>44</v>
      </c>
      <c r="C467" s="20" t="s">
        <v>21</v>
      </c>
      <c r="D467" s="20" t="s">
        <v>56</v>
      </c>
      <c r="E467" s="24" t="s">
        <v>28</v>
      </c>
      <c r="F467" s="20" t="s">
        <v>86</v>
      </c>
      <c r="G467" s="20" t="s">
        <v>86</v>
      </c>
      <c r="H467" s="20" t="s">
        <v>86</v>
      </c>
      <c r="I467" s="18" t="s">
        <v>1022</v>
      </c>
      <c r="J467" s="7">
        <f t="shared" si="25"/>
        <v>2481991</v>
      </c>
      <c r="K467" s="16">
        <v>2481991</v>
      </c>
      <c r="L467" s="17" t="s">
        <v>1058</v>
      </c>
      <c r="M467" s="20" t="s">
        <v>122</v>
      </c>
      <c r="N467" s="20" t="s">
        <v>1059</v>
      </c>
      <c r="O467" s="28">
        <v>20115462.57</v>
      </c>
      <c r="P467" s="18">
        <f t="shared" ref="P467:P521" si="26">+O467/1000000</f>
        <v>20.115462570000002</v>
      </c>
      <c r="Q467" s="16" t="str">
        <f t="shared" ref="Q467:Q521" si="27">IF(O467&lt;1000000,"Menos de 1 millón",
IF(O467&lt;=3000000,"Entre 1 y 3 millones",
IF(O467&lt;=10000000,"Entre 3 y 10 millones",
IF(O467&lt;=30000000,"Entre 10 y 30 millones",
IF(O467&lt;=50000000,"Entre 30 y 50 millones",
IF(O467&lt;=100000000,"Entre 50 y 100 millones",
"Más de 100 millones"))))))</f>
        <v>Entre 10 y 30 millones</v>
      </c>
      <c r="R467" s="19" t="s">
        <v>34</v>
      </c>
      <c r="S467" s="17" t="s">
        <v>154</v>
      </c>
    </row>
    <row r="468" spans="1:19" ht="54.95" customHeight="1" x14ac:dyDescent="0.25">
      <c r="A468" s="6">
        <v>466</v>
      </c>
      <c r="B468" s="16" t="s">
        <v>44</v>
      </c>
      <c r="C468" s="20" t="s">
        <v>21</v>
      </c>
      <c r="D468" s="20" t="s">
        <v>56</v>
      </c>
      <c r="E468" s="24" t="s">
        <v>28</v>
      </c>
      <c r="F468" s="20" t="s">
        <v>86</v>
      </c>
      <c r="G468" s="20" t="s">
        <v>86</v>
      </c>
      <c r="H468" s="20" t="s">
        <v>86</v>
      </c>
      <c r="I468" s="18" t="s">
        <v>1022</v>
      </c>
      <c r="J468" s="7">
        <f t="shared" si="25"/>
        <v>2253812</v>
      </c>
      <c r="K468" s="16">
        <v>2253812</v>
      </c>
      <c r="L468" s="17" t="s">
        <v>1060</v>
      </c>
      <c r="M468" s="20" t="s">
        <v>122</v>
      </c>
      <c r="N468" s="20" t="s">
        <v>1059</v>
      </c>
      <c r="O468" s="28">
        <v>210885723.02000001</v>
      </c>
      <c r="P468" s="18">
        <f t="shared" si="26"/>
        <v>210.88572302</v>
      </c>
      <c r="Q468" s="16" t="str">
        <f t="shared" si="27"/>
        <v>Más de 100 millones</v>
      </c>
      <c r="R468" s="19" t="s">
        <v>34</v>
      </c>
      <c r="S468" s="23" t="s">
        <v>64</v>
      </c>
    </row>
    <row r="469" spans="1:19" ht="66" customHeight="1" x14ac:dyDescent="0.25">
      <c r="A469" s="6">
        <v>467</v>
      </c>
      <c r="B469" s="16" t="s">
        <v>44</v>
      </c>
      <c r="C469" s="20" t="s">
        <v>21</v>
      </c>
      <c r="D469" s="20" t="s">
        <v>56</v>
      </c>
      <c r="E469" s="24" t="s">
        <v>28</v>
      </c>
      <c r="F469" s="20" t="s">
        <v>404</v>
      </c>
      <c r="G469" s="20" t="s">
        <v>1061</v>
      </c>
      <c r="H469" s="20" t="s">
        <v>1062</v>
      </c>
      <c r="I469" s="18" t="s">
        <v>1022</v>
      </c>
      <c r="J469" s="7">
        <f t="shared" si="25"/>
        <v>2492469</v>
      </c>
      <c r="K469" s="16">
        <v>2492469</v>
      </c>
      <c r="L469" s="17" t="s">
        <v>1063</v>
      </c>
      <c r="M469" s="20" t="s">
        <v>122</v>
      </c>
      <c r="N469" s="20" t="s">
        <v>1064</v>
      </c>
      <c r="O469" s="28">
        <v>31104017.649999999</v>
      </c>
      <c r="P469" s="18">
        <f t="shared" si="26"/>
        <v>31.104017649999999</v>
      </c>
      <c r="Q469" s="16" t="str">
        <f t="shared" si="27"/>
        <v>Entre 30 y 50 millones</v>
      </c>
      <c r="R469" s="19" t="s">
        <v>34</v>
      </c>
      <c r="S469" s="23" t="s">
        <v>64</v>
      </c>
    </row>
    <row r="470" spans="1:19" ht="66" customHeight="1" x14ac:dyDescent="0.25">
      <c r="A470" s="6">
        <v>468</v>
      </c>
      <c r="B470" s="16" t="s">
        <v>44</v>
      </c>
      <c r="C470" s="20" t="s">
        <v>21</v>
      </c>
      <c r="D470" s="20" t="s">
        <v>56</v>
      </c>
      <c r="E470" s="24" t="s">
        <v>28</v>
      </c>
      <c r="F470" s="20" t="s">
        <v>38</v>
      </c>
      <c r="G470" s="20" t="s">
        <v>1065</v>
      </c>
      <c r="H470" s="20" t="s">
        <v>1066</v>
      </c>
      <c r="I470" s="18" t="s">
        <v>1022</v>
      </c>
      <c r="J470" s="7">
        <f t="shared" si="25"/>
        <v>2508807</v>
      </c>
      <c r="K470" s="20">
        <v>2508807</v>
      </c>
      <c r="L470" s="17" t="s">
        <v>1067</v>
      </c>
      <c r="M470" s="20" t="s">
        <v>122</v>
      </c>
      <c r="N470" s="20" t="s">
        <v>1059</v>
      </c>
      <c r="O470" s="28">
        <v>23033381.84</v>
      </c>
      <c r="P470" s="18">
        <f t="shared" si="26"/>
        <v>23.033381840000001</v>
      </c>
      <c r="Q470" s="16" t="str">
        <f t="shared" si="27"/>
        <v>Entre 10 y 30 millones</v>
      </c>
      <c r="R470" s="19" t="s">
        <v>34</v>
      </c>
      <c r="S470" s="23" t="s">
        <v>64</v>
      </c>
    </row>
    <row r="471" spans="1:19" ht="75" customHeight="1" x14ac:dyDescent="0.25">
      <c r="A471" s="6">
        <v>469</v>
      </c>
      <c r="B471" s="16" t="s">
        <v>20</v>
      </c>
      <c r="C471" s="20" t="s">
        <v>21</v>
      </c>
      <c r="D471" s="16" t="s">
        <v>20</v>
      </c>
      <c r="E471" s="24" t="s">
        <v>28</v>
      </c>
      <c r="F471" s="20" t="s">
        <v>238</v>
      </c>
      <c r="G471" s="20" t="s">
        <v>277</v>
      </c>
      <c r="H471" s="20" t="s">
        <v>1068</v>
      </c>
      <c r="I471" s="18" t="s">
        <v>1022</v>
      </c>
      <c r="J471" s="7">
        <f t="shared" si="25"/>
        <v>353485</v>
      </c>
      <c r="K471" s="20">
        <v>353485</v>
      </c>
      <c r="L471" s="17" t="s">
        <v>1069</v>
      </c>
      <c r="M471" s="20" t="s">
        <v>122</v>
      </c>
      <c r="N471" s="20" t="s">
        <v>1059</v>
      </c>
      <c r="O471" s="28">
        <v>22850000</v>
      </c>
      <c r="P471" s="18">
        <f t="shared" si="26"/>
        <v>22.85</v>
      </c>
      <c r="Q471" s="16" t="str">
        <f t="shared" si="27"/>
        <v>Entre 10 y 30 millones</v>
      </c>
      <c r="R471" s="19" t="s">
        <v>34</v>
      </c>
      <c r="S471" s="23" t="s">
        <v>332</v>
      </c>
    </row>
    <row r="472" spans="1:19" ht="75" customHeight="1" x14ac:dyDescent="0.25">
      <c r="A472" s="6">
        <v>470</v>
      </c>
      <c r="B472" s="16" t="s">
        <v>20</v>
      </c>
      <c r="C472" s="20" t="s">
        <v>45</v>
      </c>
      <c r="D472" s="16" t="s">
        <v>20</v>
      </c>
      <c r="E472" s="24" t="s">
        <v>28</v>
      </c>
      <c r="F472" s="20" t="s">
        <v>29</v>
      </c>
      <c r="G472" s="20" t="s">
        <v>29</v>
      </c>
      <c r="H472" s="20" t="s">
        <v>1026</v>
      </c>
      <c r="I472" s="18" t="s">
        <v>1022</v>
      </c>
      <c r="J472" s="7" t="str">
        <f t="shared" si="25"/>
        <v>IDEA</v>
      </c>
      <c r="K472" s="20" t="s">
        <v>20</v>
      </c>
      <c r="L472" s="17" t="s">
        <v>1070</v>
      </c>
      <c r="M472" s="20" t="s">
        <v>66</v>
      </c>
      <c r="N472" s="20" t="s">
        <v>997</v>
      </c>
      <c r="O472" s="28">
        <v>10900000</v>
      </c>
      <c r="P472" s="18">
        <f t="shared" si="26"/>
        <v>10.9</v>
      </c>
      <c r="Q472" s="16" t="str">
        <f t="shared" si="27"/>
        <v>Entre 10 y 30 millones</v>
      </c>
      <c r="R472" s="19" t="s">
        <v>34</v>
      </c>
      <c r="S472" s="23" t="s">
        <v>332</v>
      </c>
    </row>
    <row r="473" spans="1:19" ht="75" customHeight="1" x14ac:dyDescent="0.25">
      <c r="A473" s="6">
        <v>471</v>
      </c>
      <c r="B473" s="16" t="s">
        <v>44</v>
      </c>
      <c r="C473" s="20" t="s">
        <v>21</v>
      </c>
      <c r="D473" s="20" t="s">
        <v>46</v>
      </c>
      <c r="E473" s="24" t="s">
        <v>114</v>
      </c>
      <c r="F473" s="20" t="s">
        <v>238</v>
      </c>
      <c r="G473" s="20" t="s">
        <v>277</v>
      </c>
      <c r="H473" s="20" t="s">
        <v>1071</v>
      </c>
      <c r="I473" s="18" t="s">
        <v>1072</v>
      </c>
      <c r="J473" s="7" t="str">
        <f t="shared" si="25"/>
        <v>IDEA</v>
      </c>
      <c r="K473" s="20" t="s">
        <v>20</v>
      </c>
      <c r="L473" s="17" t="s">
        <v>1073</v>
      </c>
      <c r="M473" s="16" t="s">
        <v>84</v>
      </c>
      <c r="N473" s="16" t="s">
        <v>269</v>
      </c>
      <c r="O473" s="28">
        <v>120000000</v>
      </c>
      <c r="P473" s="18">
        <f t="shared" si="26"/>
        <v>120</v>
      </c>
      <c r="Q473" s="58" t="str">
        <f t="shared" si="27"/>
        <v>Más de 100 millones</v>
      </c>
      <c r="R473" s="19">
        <v>810096891.08000004</v>
      </c>
      <c r="S473" s="23" t="s">
        <v>809</v>
      </c>
    </row>
    <row r="474" spans="1:19" ht="75" customHeight="1" x14ac:dyDescent="0.25">
      <c r="A474" s="6">
        <v>472</v>
      </c>
      <c r="B474" s="16" t="s">
        <v>44</v>
      </c>
      <c r="C474" s="20" t="s">
        <v>21</v>
      </c>
      <c r="D474" s="20" t="s">
        <v>46</v>
      </c>
      <c r="E474" s="24" t="s">
        <v>114</v>
      </c>
      <c r="F474" s="20" t="s">
        <v>238</v>
      </c>
      <c r="G474" s="20" t="s">
        <v>277</v>
      </c>
      <c r="H474" s="20" t="s">
        <v>1071</v>
      </c>
      <c r="I474" s="18" t="s">
        <v>1072</v>
      </c>
      <c r="J474" s="7" t="str">
        <f t="shared" si="25"/>
        <v>IDEA</v>
      </c>
      <c r="K474" s="20" t="s">
        <v>20</v>
      </c>
      <c r="L474" s="17" t="s">
        <v>1074</v>
      </c>
      <c r="M474" s="20" t="s">
        <v>109</v>
      </c>
      <c r="N474" s="44" t="s">
        <v>964</v>
      </c>
      <c r="O474" s="28">
        <v>12000000</v>
      </c>
      <c r="P474" s="18">
        <f t="shared" si="26"/>
        <v>12</v>
      </c>
      <c r="Q474" s="16" t="str">
        <f t="shared" si="27"/>
        <v>Entre 10 y 30 millones</v>
      </c>
      <c r="R474" s="19">
        <v>810096891.08000004</v>
      </c>
      <c r="S474" s="23" t="s">
        <v>809</v>
      </c>
    </row>
    <row r="475" spans="1:19" ht="68.25" customHeight="1" x14ac:dyDescent="0.25">
      <c r="A475" s="6">
        <v>473</v>
      </c>
      <c r="B475" s="16" t="s">
        <v>44</v>
      </c>
      <c r="C475" s="20" t="s">
        <v>21</v>
      </c>
      <c r="D475" s="20" t="s">
        <v>46</v>
      </c>
      <c r="E475" s="24" t="s">
        <v>114</v>
      </c>
      <c r="F475" s="20" t="s">
        <v>238</v>
      </c>
      <c r="G475" s="20" t="s">
        <v>277</v>
      </c>
      <c r="H475" s="20" t="s">
        <v>1071</v>
      </c>
      <c r="I475" s="18" t="s">
        <v>1072</v>
      </c>
      <c r="J475" s="7" t="str">
        <f t="shared" si="25"/>
        <v>IDEA</v>
      </c>
      <c r="K475" s="20" t="s">
        <v>20</v>
      </c>
      <c r="L475" s="17" t="s">
        <v>1075</v>
      </c>
      <c r="M475" s="20" t="s">
        <v>109</v>
      </c>
      <c r="N475" s="44" t="s">
        <v>964</v>
      </c>
      <c r="O475" s="28">
        <v>22000000</v>
      </c>
      <c r="P475" s="18">
        <f t="shared" si="26"/>
        <v>22</v>
      </c>
      <c r="Q475" s="16" t="str">
        <f t="shared" si="27"/>
        <v>Entre 10 y 30 millones</v>
      </c>
      <c r="R475" s="19">
        <v>810096891.08000004</v>
      </c>
      <c r="S475" s="23" t="s">
        <v>809</v>
      </c>
    </row>
    <row r="476" spans="1:19" ht="68.25" customHeight="1" x14ac:dyDescent="0.25">
      <c r="A476" s="6">
        <v>474</v>
      </c>
      <c r="B476" s="20" t="s">
        <v>55</v>
      </c>
      <c r="C476" s="20" t="s">
        <v>21</v>
      </c>
      <c r="D476" s="20" t="s">
        <v>80</v>
      </c>
      <c r="E476" s="24" t="s">
        <v>114</v>
      </c>
      <c r="F476" s="64" t="s">
        <v>238</v>
      </c>
      <c r="G476" s="64" t="s">
        <v>1076</v>
      </c>
      <c r="H476" s="64" t="s">
        <v>1077</v>
      </c>
      <c r="I476" s="18" t="s">
        <v>1078</v>
      </c>
      <c r="J476" s="7">
        <f t="shared" si="25"/>
        <v>2565026</v>
      </c>
      <c r="K476" s="65">
        <v>2565026</v>
      </c>
      <c r="L476" s="17" t="s">
        <v>1079</v>
      </c>
      <c r="M476" s="20" t="s">
        <v>134</v>
      </c>
      <c r="N476" s="20" t="s">
        <v>135</v>
      </c>
      <c r="O476" s="28">
        <v>3566627.21</v>
      </c>
      <c r="P476" s="18">
        <f t="shared" si="26"/>
        <v>3.56662721</v>
      </c>
      <c r="Q476" s="16" t="str">
        <f t="shared" si="27"/>
        <v>Entre 3 y 10 millones</v>
      </c>
      <c r="R476" s="19">
        <v>6382401.9100000001</v>
      </c>
      <c r="S476" s="23" t="s">
        <v>85</v>
      </c>
    </row>
    <row r="477" spans="1:19" ht="54.95" customHeight="1" x14ac:dyDescent="0.25">
      <c r="A477" s="6">
        <v>475</v>
      </c>
      <c r="B477" s="20" t="s">
        <v>55</v>
      </c>
      <c r="C477" s="20" t="s">
        <v>21</v>
      </c>
      <c r="D477" s="20" t="s">
        <v>80</v>
      </c>
      <c r="E477" s="24" t="s">
        <v>114</v>
      </c>
      <c r="F477" s="64" t="s">
        <v>238</v>
      </c>
      <c r="G477" s="64" t="s">
        <v>1076</v>
      </c>
      <c r="H477" s="64" t="s">
        <v>1077</v>
      </c>
      <c r="I477" s="18" t="s">
        <v>1078</v>
      </c>
      <c r="J477" s="7">
        <f t="shared" si="25"/>
        <v>2626030</v>
      </c>
      <c r="K477" s="65">
        <v>2626030</v>
      </c>
      <c r="L477" s="17" t="s">
        <v>1080</v>
      </c>
      <c r="M477" s="16" t="s">
        <v>637</v>
      </c>
      <c r="N477" s="20" t="s">
        <v>638</v>
      </c>
      <c r="O477" s="28">
        <v>1550728.27</v>
      </c>
      <c r="P477" s="18">
        <f t="shared" si="26"/>
        <v>1.55072827</v>
      </c>
      <c r="Q477" s="16" t="str">
        <f t="shared" si="27"/>
        <v>Entre 1 y 3 millones</v>
      </c>
      <c r="R477" s="19">
        <v>6382401.9100000001</v>
      </c>
      <c r="S477" s="23" t="s">
        <v>85</v>
      </c>
    </row>
    <row r="478" spans="1:19" ht="54.95" customHeight="1" x14ac:dyDescent="0.25">
      <c r="A478" s="6">
        <v>476</v>
      </c>
      <c r="B478" s="16" t="s">
        <v>44</v>
      </c>
      <c r="C478" s="20" t="s">
        <v>21</v>
      </c>
      <c r="D478" s="20" t="s">
        <v>80</v>
      </c>
      <c r="E478" s="24" t="s">
        <v>28</v>
      </c>
      <c r="F478" s="20" t="s">
        <v>29</v>
      </c>
      <c r="G478" s="20" t="s">
        <v>29</v>
      </c>
      <c r="H478" s="20" t="s">
        <v>1081</v>
      </c>
      <c r="I478" s="18" t="s">
        <v>1082</v>
      </c>
      <c r="J478" s="7">
        <f t="shared" si="25"/>
        <v>2327366</v>
      </c>
      <c r="K478" s="20">
        <v>2327366</v>
      </c>
      <c r="L478" s="17" t="s">
        <v>1083</v>
      </c>
      <c r="M478" s="20" t="s">
        <v>227</v>
      </c>
      <c r="N478" s="44" t="s">
        <v>1084</v>
      </c>
      <c r="O478" s="28">
        <v>22965839.629999999</v>
      </c>
      <c r="P478" s="18">
        <f t="shared" si="26"/>
        <v>22.965839629999998</v>
      </c>
      <c r="Q478" s="16" t="str">
        <f t="shared" si="27"/>
        <v>Entre 10 y 30 millones</v>
      </c>
      <c r="R478" s="19" t="s">
        <v>34</v>
      </c>
      <c r="S478" s="23" t="s">
        <v>85</v>
      </c>
    </row>
    <row r="479" spans="1:19" ht="63.75" customHeight="1" x14ac:dyDescent="0.25">
      <c r="A479" s="6">
        <v>477</v>
      </c>
      <c r="B479" s="16" t="s">
        <v>44</v>
      </c>
      <c r="C479" s="20" t="s">
        <v>21</v>
      </c>
      <c r="D479" s="20" t="s">
        <v>56</v>
      </c>
      <c r="E479" s="24" t="s">
        <v>28</v>
      </c>
      <c r="F479" s="20" t="s">
        <v>29</v>
      </c>
      <c r="G479" s="20" t="s">
        <v>29</v>
      </c>
      <c r="H479" s="20" t="s">
        <v>1085</v>
      </c>
      <c r="I479" s="18" t="s">
        <v>1082</v>
      </c>
      <c r="J479" s="7">
        <f t="shared" si="25"/>
        <v>2473068</v>
      </c>
      <c r="K479" s="20">
        <v>2473068</v>
      </c>
      <c r="L479" s="17" t="s">
        <v>1086</v>
      </c>
      <c r="M479" s="20" t="s">
        <v>227</v>
      </c>
      <c r="N479" s="44" t="s">
        <v>1087</v>
      </c>
      <c r="O479" s="28">
        <v>15905927.5</v>
      </c>
      <c r="P479" s="18">
        <f t="shared" si="26"/>
        <v>15.905927500000001</v>
      </c>
      <c r="Q479" s="16" t="str">
        <f t="shared" si="27"/>
        <v>Entre 10 y 30 millones</v>
      </c>
      <c r="R479" s="19" t="s">
        <v>34</v>
      </c>
      <c r="S479" s="23" t="s">
        <v>64</v>
      </c>
    </row>
    <row r="480" spans="1:19" ht="54.95" customHeight="1" x14ac:dyDescent="0.25">
      <c r="A480" s="6">
        <v>478</v>
      </c>
      <c r="B480" s="16" t="s">
        <v>44</v>
      </c>
      <c r="C480" s="20" t="s">
        <v>21</v>
      </c>
      <c r="D480" s="20" t="s">
        <v>80</v>
      </c>
      <c r="E480" s="24" t="s">
        <v>28</v>
      </c>
      <c r="F480" s="20" t="s">
        <v>29</v>
      </c>
      <c r="G480" s="20" t="s">
        <v>29</v>
      </c>
      <c r="H480" s="20" t="s">
        <v>1088</v>
      </c>
      <c r="I480" s="18" t="s">
        <v>1082</v>
      </c>
      <c r="J480" s="7">
        <f t="shared" si="25"/>
        <v>2381910</v>
      </c>
      <c r="K480" s="20">
        <v>2381910</v>
      </c>
      <c r="L480" s="17" t="s">
        <v>1089</v>
      </c>
      <c r="M480" s="20" t="s">
        <v>227</v>
      </c>
      <c r="N480" s="44" t="s">
        <v>1087</v>
      </c>
      <c r="O480" s="28">
        <v>17407471.800000001</v>
      </c>
      <c r="P480" s="18">
        <f t="shared" si="26"/>
        <v>17.4074718</v>
      </c>
      <c r="Q480" s="16" t="str">
        <f t="shared" si="27"/>
        <v>Entre 10 y 30 millones</v>
      </c>
      <c r="R480" s="19" t="s">
        <v>34</v>
      </c>
      <c r="S480" s="23" t="s">
        <v>85</v>
      </c>
    </row>
    <row r="481" spans="1:19" ht="77.25" customHeight="1" x14ac:dyDescent="0.25">
      <c r="A481" s="6">
        <v>479</v>
      </c>
      <c r="B481" s="16" t="s">
        <v>44</v>
      </c>
      <c r="C481" s="20" t="s">
        <v>21</v>
      </c>
      <c r="D481" s="20" t="s">
        <v>56</v>
      </c>
      <c r="E481" s="24" t="s">
        <v>28</v>
      </c>
      <c r="F481" s="20" t="s">
        <v>345</v>
      </c>
      <c r="G481" s="20" t="s">
        <v>352</v>
      </c>
      <c r="H481" s="20" t="s">
        <v>392</v>
      </c>
      <c r="I481" s="18" t="s">
        <v>1082</v>
      </c>
      <c r="J481" s="7">
        <f t="shared" si="25"/>
        <v>2475541</v>
      </c>
      <c r="K481" s="20">
        <v>2475541</v>
      </c>
      <c r="L481" s="17" t="s">
        <v>1090</v>
      </c>
      <c r="M481" s="20" t="s">
        <v>227</v>
      </c>
      <c r="N481" s="44" t="s">
        <v>1091</v>
      </c>
      <c r="O481" s="28">
        <v>32141502.739999998</v>
      </c>
      <c r="P481" s="18">
        <f t="shared" si="26"/>
        <v>32.14150274</v>
      </c>
      <c r="Q481" s="16" t="str">
        <f t="shared" si="27"/>
        <v>Entre 30 y 50 millones</v>
      </c>
      <c r="R481" s="19" t="s">
        <v>34</v>
      </c>
      <c r="S481" s="23" t="s">
        <v>64</v>
      </c>
    </row>
    <row r="482" spans="1:19" ht="54.95" customHeight="1" x14ac:dyDescent="0.25">
      <c r="A482" s="6">
        <v>480</v>
      </c>
      <c r="B482" s="16" t="s">
        <v>20</v>
      </c>
      <c r="C482" s="20" t="s">
        <v>21</v>
      </c>
      <c r="D482" s="16" t="s">
        <v>20</v>
      </c>
      <c r="E482" s="24" t="s">
        <v>114</v>
      </c>
      <c r="F482" s="20" t="s">
        <v>238</v>
      </c>
      <c r="G482" s="20" t="s">
        <v>1092</v>
      </c>
      <c r="H482" s="20" t="s">
        <v>1093</v>
      </c>
      <c r="I482" s="18" t="s">
        <v>1094</v>
      </c>
      <c r="J482" s="7" t="str">
        <f t="shared" si="25"/>
        <v>IDEA</v>
      </c>
      <c r="K482" s="20" t="s">
        <v>20</v>
      </c>
      <c r="L482" s="17" t="s">
        <v>1095</v>
      </c>
      <c r="M482" s="20" t="s">
        <v>66</v>
      </c>
      <c r="N482" s="44" t="s">
        <v>67</v>
      </c>
      <c r="O482" s="28">
        <v>10000000</v>
      </c>
      <c r="P482" s="18">
        <f t="shared" si="26"/>
        <v>10</v>
      </c>
      <c r="Q482" s="16" t="str">
        <f t="shared" si="27"/>
        <v>Entre 3 y 10 millones</v>
      </c>
      <c r="R482" s="19">
        <v>7785972.7400000002</v>
      </c>
      <c r="S482" s="23" t="s">
        <v>332</v>
      </c>
    </row>
    <row r="483" spans="1:19" ht="54.95" customHeight="1" x14ac:dyDescent="0.25">
      <c r="A483" s="6">
        <v>481</v>
      </c>
      <c r="B483" s="16" t="s">
        <v>44</v>
      </c>
      <c r="C483" s="20" t="s">
        <v>21</v>
      </c>
      <c r="D483" s="20" t="s">
        <v>56</v>
      </c>
      <c r="E483" s="62" t="s">
        <v>57</v>
      </c>
      <c r="F483" s="66" t="s">
        <v>238</v>
      </c>
      <c r="G483" s="66" t="s">
        <v>294</v>
      </c>
      <c r="H483" s="66" t="s">
        <v>294</v>
      </c>
      <c r="I483" s="18" t="s">
        <v>649</v>
      </c>
      <c r="J483" s="7">
        <f t="shared" ref="J483:J518" si="28">HYPERLINK("https://ofi5.mef.gob.pe/ssi/Ssi/Index?codigo="&amp;K483&amp;"&amp;tipo=2",K483)</f>
        <v>2600268</v>
      </c>
      <c r="K483" s="20">
        <v>2600268</v>
      </c>
      <c r="L483" s="17" t="s">
        <v>1096</v>
      </c>
      <c r="M483" s="16" t="s">
        <v>84</v>
      </c>
      <c r="N483" s="44" t="s">
        <v>426</v>
      </c>
      <c r="O483" s="28">
        <v>1266056.97</v>
      </c>
      <c r="P483" s="18">
        <f t="shared" si="26"/>
        <v>1.2660569699999999</v>
      </c>
      <c r="Q483" s="16" t="str">
        <f t="shared" si="27"/>
        <v>Entre 1 y 3 millones</v>
      </c>
      <c r="R483" s="19">
        <v>61577191.840000004</v>
      </c>
      <c r="S483" s="23" t="s">
        <v>64</v>
      </c>
    </row>
    <row r="484" spans="1:19" ht="54.95" customHeight="1" x14ac:dyDescent="0.25">
      <c r="A484" s="6">
        <v>482</v>
      </c>
      <c r="B484" s="20" t="s">
        <v>55</v>
      </c>
      <c r="C484" s="20" t="s">
        <v>21</v>
      </c>
      <c r="D484" s="20" t="s">
        <v>80</v>
      </c>
      <c r="E484" s="24" t="s">
        <v>114</v>
      </c>
      <c r="F484" s="66" t="s">
        <v>238</v>
      </c>
      <c r="G484" s="66" t="s">
        <v>1097</v>
      </c>
      <c r="H484" s="66" t="s">
        <v>1098</v>
      </c>
      <c r="I484" s="18" t="s">
        <v>1099</v>
      </c>
      <c r="J484" s="7">
        <f t="shared" si="28"/>
        <v>2629934</v>
      </c>
      <c r="K484" s="20">
        <v>2629934</v>
      </c>
      <c r="L484" s="17" t="s">
        <v>1100</v>
      </c>
      <c r="M484" s="20" t="s">
        <v>134</v>
      </c>
      <c r="N484" s="44" t="s">
        <v>1101</v>
      </c>
      <c r="O484" s="28">
        <v>2671428.29</v>
      </c>
      <c r="P484" s="18">
        <f t="shared" si="26"/>
        <v>2.6714282900000001</v>
      </c>
      <c r="Q484" s="16" t="str">
        <f t="shared" si="27"/>
        <v>Entre 1 y 3 millones</v>
      </c>
      <c r="R484" s="19">
        <v>2149719.83</v>
      </c>
      <c r="S484" s="23" t="s">
        <v>85</v>
      </c>
    </row>
    <row r="485" spans="1:19" ht="54.95" customHeight="1" x14ac:dyDescent="0.25">
      <c r="A485" s="6">
        <v>483</v>
      </c>
      <c r="B485" s="16" t="s">
        <v>20</v>
      </c>
      <c r="C485" s="20" t="s">
        <v>21</v>
      </c>
      <c r="D485" s="16" t="s">
        <v>20</v>
      </c>
      <c r="E485" s="24" t="s">
        <v>114</v>
      </c>
      <c r="F485" s="67" t="s">
        <v>238</v>
      </c>
      <c r="G485" s="67" t="s">
        <v>333</v>
      </c>
      <c r="H485" s="67" t="s">
        <v>1102</v>
      </c>
      <c r="I485" s="18" t="s">
        <v>1103</v>
      </c>
      <c r="J485" s="7" t="str">
        <f t="shared" si="28"/>
        <v>IDEA</v>
      </c>
      <c r="K485" s="20" t="s">
        <v>20</v>
      </c>
      <c r="L485" s="17" t="s">
        <v>1104</v>
      </c>
      <c r="M485" s="20" t="s">
        <v>66</v>
      </c>
      <c r="N485" s="44" t="s">
        <v>67</v>
      </c>
      <c r="O485" s="28">
        <v>1503800</v>
      </c>
      <c r="P485" s="18">
        <f t="shared" si="26"/>
        <v>1.5038</v>
      </c>
      <c r="Q485" s="16" t="str">
        <f t="shared" si="27"/>
        <v>Entre 1 y 3 millones</v>
      </c>
      <c r="R485" s="19">
        <v>1487304.46</v>
      </c>
      <c r="S485" s="23" t="s">
        <v>332</v>
      </c>
    </row>
    <row r="486" spans="1:19" ht="54.95" customHeight="1" x14ac:dyDescent="0.25">
      <c r="A486" s="6">
        <v>484</v>
      </c>
      <c r="B486" s="20" t="s">
        <v>55</v>
      </c>
      <c r="C486" s="20" t="s">
        <v>21</v>
      </c>
      <c r="D486" s="20" t="s">
        <v>56</v>
      </c>
      <c r="E486" s="24" t="s">
        <v>22</v>
      </c>
      <c r="F486" s="43" t="s">
        <v>155</v>
      </c>
      <c r="G486" s="43" t="s">
        <v>1105</v>
      </c>
      <c r="H486" s="43" t="s">
        <v>1106</v>
      </c>
      <c r="I486" s="18" t="s">
        <v>679</v>
      </c>
      <c r="J486" s="7">
        <f t="shared" si="28"/>
        <v>2644292</v>
      </c>
      <c r="K486" s="20">
        <v>2644292</v>
      </c>
      <c r="L486" s="21" t="s">
        <v>1107</v>
      </c>
      <c r="M486" s="20" t="s">
        <v>26</v>
      </c>
      <c r="N486" s="44" t="s">
        <v>132</v>
      </c>
      <c r="O486" s="28">
        <v>29431188.530000001</v>
      </c>
      <c r="P486" s="18">
        <f t="shared" si="26"/>
        <v>29.43118853</v>
      </c>
      <c r="Q486" s="16" t="str">
        <f t="shared" si="27"/>
        <v>Entre 10 y 30 millones</v>
      </c>
      <c r="R486" s="19">
        <v>1637803942.885</v>
      </c>
      <c r="S486" s="17" t="s">
        <v>1108</v>
      </c>
    </row>
    <row r="487" spans="1:19" ht="54.95" customHeight="1" x14ac:dyDescent="0.25">
      <c r="A487" s="6">
        <v>485</v>
      </c>
      <c r="B487" s="16" t="s">
        <v>44</v>
      </c>
      <c r="C487" s="16" t="s">
        <v>21</v>
      </c>
      <c r="D487" s="16" t="s">
        <v>56</v>
      </c>
      <c r="E487" s="16" t="s">
        <v>28</v>
      </c>
      <c r="F487" s="16" t="s">
        <v>104</v>
      </c>
      <c r="G487" s="16" t="s">
        <v>452</v>
      </c>
      <c r="H487" s="16" t="s">
        <v>1109</v>
      </c>
      <c r="I487" s="16" t="s">
        <v>179</v>
      </c>
      <c r="J487" s="7">
        <f t="shared" si="28"/>
        <v>2304540</v>
      </c>
      <c r="K487" s="16">
        <v>2304540</v>
      </c>
      <c r="L487" s="17" t="s">
        <v>1110</v>
      </c>
      <c r="M487" s="16" t="s">
        <v>84</v>
      </c>
      <c r="N487" s="16" t="s">
        <v>269</v>
      </c>
      <c r="O487" s="18">
        <v>14208039.68</v>
      </c>
      <c r="P487" s="18">
        <f t="shared" si="26"/>
        <v>14.208039679999999</v>
      </c>
      <c r="Q487" s="16" t="str">
        <f t="shared" si="27"/>
        <v>Entre 10 y 30 millones</v>
      </c>
      <c r="R487" s="19" t="s">
        <v>34</v>
      </c>
      <c r="S487" s="17" t="s">
        <v>1111</v>
      </c>
    </row>
    <row r="488" spans="1:19" s="11" customFormat="1" ht="72" customHeight="1" x14ac:dyDescent="0.25">
      <c r="A488" s="6">
        <v>486</v>
      </c>
      <c r="B488" s="20" t="s">
        <v>55</v>
      </c>
      <c r="C488" s="20" t="s">
        <v>21</v>
      </c>
      <c r="D488" s="20" t="s">
        <v>56</v>
      </c>
      <c r="E488" s="24" t="s">
        <v>22</v>
      </c>
      <c r="F488" s="43" t="s">
        <v>155</v>
      </c>
      <c r="G488" s="43" t="s">
        <v>733</v>
      </c>
      <c r="H488" s="43" t="s">
        <v>733</v>
      </c>
      <c r="I488" s="18" t="s">
        <v>679</v>
      </c>
      <c r="J488" s="7">
        <f t="shared" si="28"/>
        <v>2656303</v>
      </c>
      <c r="K488" s="20">
        <v>2656303</v>
      </c>
      <c r="L488" s="21" t="s">
        <v>1112</v>
      </c>
      <c r="M488" s="16" t="s">
        <v>41</v>
      </c>
      <c r="N488" s="20" t="s">
        <v>419</v>
      </c>
      <c r="O488" s="28">
        <v>36195166.640000001</v>
      </c>
      <c r="P488" s="18">
        <f t="shared" si="26"/>
        <v>36.195166640000004</v>
      </c>
      <c r="Q488" s="16" t="str">
        <f t="shared" si="27"/>
        <v>Entre 30 y 50 millones</v>
      </c>
      <c r="R488" s="19">
        <v>1637803942.885</v>
      </c>
      <c r="S488" s="23" t="s">
        <v>64</v>
      </c>
    </row>
    <row r="489" spans="1:19" ht="72" customHeight="1" x14ac:dyDescent="0.25">
      <c r="A489" s="6">
        <v>487</v>
      </c>
      <c r="B489" s="20" t="s">
        <v>55</v>
      </c>
      <c r="C489" s="20" t="s">
        <v>21</v>
      </c>
      <c r="D489" s="20" t="s">
        <v>56</v>
      </c>
      <c r="E489" s="24" t="s">
        <v>22</v>
      </c>
      <c r="F489" s="43" t="s">
        <v>155</v>
      </c>
      <c r="G489" s="43" t="s">
        <v>1113</v>
      </c>
      <c r="H489" s="43" t="s">
        <v>156</v>
      </c>
      <c r="I489" s="18" t="s">
        <v>679</v>
      </c>
      <c r="J489" s="7">
        <f t="shared" si="28"/>
        <v>2662262</v>
      </c>
      <c r="K489" s="20">
        <v>2662262</v>
      </c>
      <c r="L489" s="21" t="s">
        <v>1114</v>
      </c>
      <c r="M489" s="20" t="s">
        <v>33</v>
      </c>
      <c r="N489" s="20" t="s">
        <v>196</v>
      </c>
      <c r="O489" s="22">
        <v>38651912.270000003</v>
      </c>
      <c r="P489" s="18">
        <f t="shared" si="26"/>
        <v>38.651912270000004</v>
      </c>
      <c r="Q489" s="16" t="str">
        <f t="shared" si="27"/>
        <v>Entre 30 y 50 millones</v>
      </c>
      <c r="R489" s="19">
        <v>1637803942.885</v>
      </c>
      <c r="S489" s="23" t="s">
        <v>64</v>
      </c>
    </row>
    <row r="490" spans="1:19" ht="54.95" customHeight="1" x14ac:dyDescent="0.25">
      <c r="A490" s="6">
        <v>488</v>
      </c>
      <c r="B490" s="20" t="s">
        <v>55</v>
      </c>
      <c r="C490" s="20" t="s">
        <v>21</v>
      </c>
      <c r="D490" s="20" t="s">
        <v>56</v>
      </c>
      <c r="E490" s="24" t="s">
        <v>22</v>
      </c>
      <c r="F490" s="43" t="s">
        <v>155</v>
      </c>
      <c r="G490" s="43" t="s">
        <v>1115</v>
      </c>
      <c r="H490" s="43" t="s">
        <v>1115</v>
      </c>
      <c r="I490" s="18" t="s">
        <v>679</v>
      </c>
      <c r="J490" s="7">
        <f t="shared" si="28"/>
        <v>2667039</v>
      </c>
      <c r="K490" s="20">
        <v>2667039</v>
      </c>
      <c r="L490" s="21" t="s">
        <v>1116</v>
      </c>
      <c r="M490" s="16" t="s">
        <v>41</v>
      </c>
      <c r="N490" s="20" t="s">
        <v>63</v>
      </c>
      <c r="O490" s="22">
        <v>92168086.209999993</v>
      </c>
      <c r="P490" s="18">
        <f t="shared" si="26"/>
        <v>92.168086209999998</v>
      </c>
      <c r="Q490" s="16" t="str">
        <f t="shared" si="27"/>
        <v>Entre 50 y 100 millones</v>
      </c>
      <c r="R490" s="19">
        <v>1637803942.885</v>
      </c>
      <c r="S490" s="23" t="s">
        <v>64</v>
      </c>
    </row>
    <row r="491" spans="1:19" ht="62.25" customHeight="1" x14ac:dyDescent="0.25">
      <c r="A491" s="6">
        <v>489</v>
      </c>
      <c r="B491" s="16" t="s">
        <v>44</v>
      </c>
      <c r="C491" s="20" t="s">
        <v>21</v>
      </c>
      <c r="D491" s="20" t="s">
        <v>46</v>
      </c>
      <c r="E491" s="24" t="s">
        <v>114</v>
      </c>
      <c r="F491" s="43" t="s">
        <v>155</v>
      </c>
      <c r="G491" s="43" t="s">
        <v>1117</v>
      </c>
      <c r="H491" s="43" t="s">
        <v>1118</v>
      </c>
      <c r="I491" s="18" t="s">
        <v>1119</v>
      </c>
      <c r="J491" s="7" t="str">
        <f t="shared" si="28"/>
        <v>IDEA</v>
      </c>
      <c r="K491" s="20" t="s">
        <v>20</v>
      </c>
      <c r="L491" s="21" t="s">
        <v>1120</v>
      </c>
      <c r="M491" s="20" t="s">
        <v>33</v>
      </c>
      <c r="N491" s="20" t="s">
        <v>196</v>
      </c>
      <c r="O491" s="22">
        <v>11419071.76</v>
      </c>
      <c r="P491" s="18">
        <f t="shared" si="26"/>
        <v>11.41907176</v>
      </c>
      <c r="Q491" s="16" t="str">
        <f t="shared" si="27"/>
        <v>Entre 10 y 30 millones</v>
      </c>
      <c r="R491" s="19">
        <v>9768991.0999999996</v>
      </c>
      <c r="S491" s="23" t="s">
        <v>249</v>
      </c>
    </row>
    <row r="492" spans="1:19" ht="54.95" customHeight="1" x14ac:dyDescent="0.25">
      <c r="A492" s="6">
        <v>490</v>
      </c>
      <c r="B492" s="16" t="s">
        <v>44</v>
      </c>
      <c r="C492" s="16" t="s">
        <v>21</v>
      </c>
      <c r="D492" s="16" t="s">
        <v>56</v>
      </c>
      <c r="E492" s="16" t="s">
        <v>28</v>
      </c>
      <c r="F492" s="16" t="s">
        <v>155</v>
      </c>
      <c r="G492" s="16" t="s">
        <v>1117</v>
      </c>
      <c r="H492" s="16" t="s">
        <v>1121</v>
      </c>
      <c r="I492" s="16" t="s">
        <v>298</v>
      </c>
      <c r="J492" s="7">
        <f t="shared" si="28"/>
        <v>2662987</v>
      </c>
      <c r="K492" s="16">
        <v>2662987</v>
      </c>
      <c r="L492" s="17" t="s">
        <v>1122</v>
      </c>
      <c r="M492" s="16" t="s">
        <v>26</v>
      </c>
      <c r="N492" s="16" t="s">
        <v>303</v>
      </c>
      <c r="O492" s="18">
        <v>231657827.02000001</v>
      </c>
      <c r="P492" s="18">
        <f t="shared" si="26"/>
        <v>231.65782702000001</v>
      </c>
      <c r="Q492" s="16" t="str">
        <f t="shared" si="27"/>
        <v>Más de 100 millones</v>
      </c>
      <c r="R492" s="19" t="s">
        <v>34</v>
      </c>
      <c r="S492" s="17" t="s">
        <v>85</v>
      </c>
    </row>
    <row r="493" spans="1:19" ht="54.95" customHeight="1" x14ac:dyDescent="0.25">
      <c r="A493" s="6">
        <v>491</v>
      </c>
      <c r="B493" s="16" t="s">
        <v>44</v>
      </c>
      <c r="C493" s="16" t="s">
        <v>21</v>
      </c>
      <c r="D493" s="16" t="s">
        <v>56</v>
      </c>
      <c r="E493" s="16" t="s">
        <v>28</v>
      </c>
      <c r="F493" s="16" t="s">
        <v>155</v>
      </c>
      <c r="G493" s="16" t="s">
        <v>1123</v>
      </c>
      <c r="H493" s="16" t="s">
        <v>1123</v>
      </c>
      <c r="I493" s="16" t="s">
        <v>298</v>
      </c>
      <c r="J493" s="7">
        <f t="shared" si="28"/>
        <v>2552555</v>
      </c>
      <c r="K493" s="68">
        <v>2552555</v>
      </c>
      <c r="L493" s="17" t="s">
        <v>1124</v>
      </c>
      <c r="M493" s="16" t="s">
        <v>26</v>
      </c>
      <c r="N493" s="16" t="s">
        <v>303</v>
      </c>
      <c r="O493" s="18">
        <v>156172558.59</v>
      </c>
      <c r="P493" s="18">
        <f t="shared" si="26"/>
        <v>156.17255858999999</v>
      </c>
      <c r="Q493" s="16" t="str">
        <f t="shared" si="27"/>
        <v>Más de 100 millones</v>
      </c>
      <c r="R493" s="19" t="s">
        <v>34</v>
      </c>
      <c r="S493" s="17" t="s">
        <v>85</v>
      </c>
    </row>
    <row r="494" spans="1:19" ht="54.95" customHeight="1" x14ac:dyDescent="0.25">
      <c r="A494" s="6">
        <v>492</v>
      </c>
      <c r="B494" s="16" t="s">
        <v>176</v>
      </c>
      <c r="C494" s="16" t="s">
        <v>21</v>
      </c>
      <c r="D494" s="16" t="s">
        <v>56</v>
      </c>
      <c r="E494" s="16" t="s">
        <v>22</v>
      </c>
      <c r="F494" s="16" t="s">
        <v>58</v>
      </c>
      <c r="G494" s="16" t="s">
        <v>701</v>
      </c>
      <c r="H494" s="16" t="s">
        <v>701</v>
      </c>
      <c r="I494" s="16" t="s">
        <v>71</v>
      </c>
      <c r="J494" s="7">
        <f t="shared" si="28"/>
        <v>2462393</v>
      </c>
      <c r="K494" s="16">
        <v>2462393</v>
      </c>
      <c r="L494" s="17" t="s">
        <v>1125</v>
      </c>
      <c r="M494" s="16" t="s">
        <v>41</v>
      </c>
      <c r="N494" s="16" t="s">
        <v>63</v>
      </c>
      <c r="O494" s="28">
        <v>8449933.6799999997</v>
      </c>
      <c r="P494" s="18">
        <f t="shared" si="26"/>
        <v>8.4499336799999991</v>
      </c>
      <c r="Q494" s="16" t="str">
        <f t="shared" si="27"/>
        <v>Entre 3 y 10 millones</v>
      </c>
      <c r="R494" s="19">
        <v>390039782.79000002</v>
      </c>
      <c r="S494" s="17" t="s">
        <v>215</v>
      </c>
    </row>
    <row r="495" spans="1:19" ht="54.95" customHeight="1" x14ac:dyDescent="0.25">
      <c r="A495" s="6">
        <v>493</v>
      </c>
      <c r="B495" s="18" t="s">
        <v>176</v>
      </c>
      <c r="C495" s="18" t="s">
        <v>21</v>
      </c>
      <c r="D495" s="18" t="s">
        <v>80</v>
      </c>
      <c r="E495" s="18" t="s">
        <v>114</v>
      </c>
      <c r="F495" s="18" t="s">
        <v>86</v>
      </c>
      <c r="G495" s="18" t="s">
        <v>86</v>
      </c>
      <c r="H495" s="18" t="s">
        <v>318</v>
      </c>
      <c r="I495" s="18" t="s">
        <v>876</v>
      </c>
      <c r="J495" s="7">
        <f t="shared" si="28"/>
        <v>2467397</v>
      </c>
      <c r="K495" s="16">
        <v>2467397</v>
      </c>
      <c r="L495" s="17" t="s">
        <v>1126</v>
      </c>
      <c r="M495" s="18" t="s">
        <v>33</v>
      </c>
      <c r="N495" s="18" t="s">
        <v>73</v>
      </c>
      <c r="O495" s="28">
        <v>8365280.2000000002</v>
      </c>
      <c r="P495" s="18">
        <f t="shared" si="26"/>
        <v>8.3652802000000008</v>
      </c>
      <c r="Q495" s="16" t="str">
        <f t="shared" si="27"/>
        <v>Entre 3 y 10 millones</v>
      </c>
      <c r="R495" s="19">
        <v>109833104.11</v>
      </c>
      <c r="S495" s="17" t="s">
        <v>85</v>
      </c>
    </row>
    <row r="496" spans="1:19" ht="54.95" customHeight="1" x14ac:dyDescent="0.25">
      <c r="A496" s="6">
        <v>494</v>
      </c>
      <c r="B496" s="20" t="s">
        <v>55</v>
      </c>
      <c r="C496" s="16" t="s">
        <v>21</v>
      </c>
      <c r="D496" s="20" t="s">
        <v>56</v>
      </c>
      <c r="E496" s="24" t="s">
        <v>22</v>
      </c>
      <c r="F496" s="20" t="s">
        <v>155</v>
      </c>
      <c r="G496" s="20" t="s">
        <v>1105</v>
      </c>
      <c r="H496" s="20" t="s">
        <v>1106</v>
      </c>
      <c r="I496" s="18" t="s">
        <v>679</v>
      </c>
      <c r="J496" s="9">
        <f t="shared" si="28"/>
        <v>2681968</v>
      </c>
      <c r="K496" s="20">
        <v>2681968</v>
      </c>
      <c r="L496" s="21" t="s">
        <v>1127</v>
      </c>
      <c r="M496" s="20" t="s">
        <v>41</v>
      </c>
      <c r="N496" s="20" t="s">
        <v>419</v>
      </c>
      <c r="O496" s="22">
        <v>14506149.57</v>
      </c>
      <c r="P496" s="18">
        <f t="shared" si="26"/>
        <v>14.50614957</v>
      </c>
      <c r="Q496" s="16" t="str">
        <f t="shared" si="27"/>
        <v>Entre 10 y 30 millones</v>
      </c>
      <c r="R496" s="19">
        <v>1637803942.885</v>
      </c>
      <c r="S496" s="17" t="s">
        <v>1128</v>
      </c>
    </row>
    <row r="497" spans="1:19" ht="54.95" customHeight="1" x14ac:dyDescent="0.25">
      <c r="A497" s="6">
        <v>495</v>
      </c>
      <c r="B497" s="20" t="s">
        <v>55</v>
      </c>
      <c r="C497" s="20" t="s">
        <v>45</v>
      </c>
      <c r="D497" s="20" t="s">
        <v>56</v>
      </c>
      <c r="E497" s="24" t="s">
        <v>22</v>
      </c>
      <c r="F497" s="20" t="s">
        <v>155</v>
      </c>
      <c r="G497" s="20" t="s">
        <v>1105</v>
      </c>
      <c r="H497" s="20" t="s">
        <v>1106</v>
      </c>
      <c r="I497" s="18" t="s">
        <v>679</v>
      </c>
      <c r="J497" s="9">
        <f t="shared" si="28"/>
        <v>2676888</v>
      </c>
      <c r="K497" s="16">
        <v>2676888</v>
      </c>
      <c r="L497" s="21" t="s">
        <v>1129</v>
      </c>
      <c r="M497" s="20" t="s">
        <v>84</v>
      </c>
      <c r="N497" s="20" t="s">
        <v>341</v>
      </c>
      <c r="O497" s="22">
        <v>41462396.229999997</v>
      </c>
      <c r="P497" s="18">
        <f t="shared" si="26"/>
        <v>41.462396229999996</v>
      </c>
      <c r="Q497" s="16" t="str">
        <f t="shared" si="27"/>
        <v>Entre 30 y 50 millones</v>
      </c>
      <c r="R497" s="19">
        <v>1637803942.885</v>
      </c>
      <c r="S497" s="17" t="s">
        <v>48</v>
      </c>
    </row>
    <row r="498" spans="1:19" ht="73.5" customHeight="1" x14ac:dyDescent="0.25">
      <c r="A498" s="6">
        <v>496</v>
      </c>
      <c r="B498" s="16" t="s">
        <v>44</v>
      </c>
      <c r="C498" s="69" t="s">
        <v>735</v>
      </c>
      <c r="D498" s="69" t="s">
        <v>620</v>
      </c>
      <c r="E498" s="70" t="s">
        <v>28</v>
      </c>
      <c r="F498" s="20" t="s">
        <v>345</v>
      </c>
      <c r="G498" s="20" t="s">
        <v>345</v>
      </c>
      <c r="H498" s="20" t="s">
        <v>1130</v>
      </c>
      <c r="I498" s="20" t="s">
        <v>1131</v>
      </c>
      <c r="J498" s="9" t="str">
        <f t="shared" si="28"/>
        <v>IDEA</v>
      </c>
      <c r="K498" s="20" t="s">
        <v>20</v>
      </c>
      <c r="L498" s="21" t="s">
        <v>1132</v>
      </c>
      <c r="M498" s="20" t="s">
        <v>1133</v>
      </c>
      <c r="N498" s="20" t="s">
        <v>738</v>
      </c>
      <c r="O498" s="22">
        <v>17293391.579999998</v>
      </c>
      <c r="P498" s="22">
        <f t="shared" si="26"/>
        <v>17.293391579999998</v>
      </c>
      <c r="Q498" s="16" t="str">
        <f t="shared" si="27"/>
        <v>Entre 10 y 30 millones</v>
      </c>
      <c r="R498" s="19">
        <v>1211310016.48</v>
      </c>
      <c r="S498" s="17" t="s">
        <v>1134</v>
      </c>
    </row>
    <row r="499" spans="1:19" ht="73.5" customHeight="1" x14ac:dyDescent="0.25">
      <c r="A499" s="6">
        <v>497</v>
      </c>
      <c r="B499" s="16" t="s">
        <v>44</v>
      </c>
      <c r="C499" s="69" t="s">
        <v>735</v>
      </c>
      <c r="D499" s="69" t="s">
        <v>620</v>
      </c>
      <c r="E499" s="70" t="s">
        <v>28</v>
      </c>
      <c r="F499" s="69" t="s">
        <v>95</v>
      </c>
      <c r="G499" s="69" t="s">
        <v>746</v>
      </c>
      <c r="H499" s="20" t="s">
        <v>1135</v>
      </c>
      <c r="I499" s="20" t="s">
        <v>1136</v>
      </c>
      <c r="J499" s="9" t="str">
        <f t="shared" si="28"/>
        <v>IDEA</v>
      </c>
      <c r="K499" s="20" t="s">
        <v>20</v>
      </c>
      <c r="L499" s="21" t="s">
        <v>1137</v>
      </c>
      <c r="M499" s="20" t="s">
        <v>1133</v>
      </c>
      <c r="N499" s="20" t="s">
        <v>738</v>
      </c>
      <c r="O499" s="22">
        <v>12493719.460000001</v>
      </c>
      <c r="P499" s="22">
        <f t="shared" si="26"/>
        <v>12.493719460000001</v>
      </c>
      <c r="Q499" s="16" t="str">
        <f t="shared" si="27"/>
        <v>Entre 10 y 30 millones</v>
      </c>
      <c r="R499" s="19">
        <v>403731446</v>
      </c>
      <c r="S499" s="17" t="s">
        <v>1134</v>
      </c>
    </row>
    <row r="500" spans="1:19" ht="54.95" customHeight="1" x14ac:dyDescent="0.25">
      <c r="A500" s="6">
        <v>498</v>
      </c>
      <c r="B500" s="20" t="s">
        <v>55</v>
      </c>
      <c r="C500" s="20" t="s">
        <v>45</v>
      </c>
      <c r="D500" s="20" t="s">
        <v>296</v>
      </c>
      <c r="E500" s="24" t="s">
        <v>28</v>
      </c>
      <c r="F500" s="20" t="s">
        <v>155</v>
      </c>
      <c r="G500" s="20" t="s">
        <v>1138</v>
      </c>
      <c r="H500" s="20" t="s">
        <v>1139</v>
      </c>
      <c r="I500" s="18" t="s">
        <v>179</v>
      </c>
      <c r="J500" s="9">
        <f t="shared" si="28"/>
        <v>2469852</v>
      </c>
      <c r="K500" s="16">
        <v>2469852</v>
      </c>
      <c r="L500" s="21" t="s">
        <v>1140</v>
      </c>
      <c r="M500" s="20" t="s">
        <v>84</v>
      </c>
      <c r="N500" s="20" t="s">
        <v>182</v>
      </c>
      <c r="O500" s="22">
        <v>76311265</v>
      </c>
      <c r="P500" s="22">
        <f t="shared" si="26"/>
        <v>76.311265000000006</v>
      </c>
      <c r="Q500" s="16" t="str">
        <f t="shared" si="27"/>
        <v>Entre 50 y 100 millones</v>
      </c>
      <c r="R500" s="19" t="s">
        <v>34</v>
      </c>
      <c r="S500" s="17" t="s">
        <v>301</v>
      </c>
    </row>
    <row r="501" spans="1:19" ht="54.95" customHeight="1" x14ac:dyDescent="0.25">
      <c r="A501" s="6">
        <v>499</v>
      </c>
      <c r="B501" s="16" t="s">
        <v>44</v>
      </c>
      <c r="C501" s="20" t="s">
        <v>45</v>
      </c>
      <c r="D501" s="20" t="s">
        <v>46</v>
      </c>
      <c r="E501" s="24" t="s">
        <v>28</v>
      </c>
      <c r="F501" s="20" t="s">
        <v>29</v>
      </c>
      <c r="G501" s="20" t="s">
        <v>29</v>
      </c>
      <c r="H501" s="20" t="s">
        <v>530</v>
      </c>
      <c r="I501" s="18" t="s">
        <v>587</v>
      </c>
      <c r="J501" s="9" t="str">
        <f t="shared" si="28"/>
        <v>IDEA</v>
      </c>
      <c r="K501" s="16" t="s">
        <v>20</v>
      </c>
      <c r="L501" s="21" t="s">
        <v>1141</v>
      </c>
      <c r="M501" s="20" t="s">
        <v>41</v>
      </c>
      <c r="N501" s="20"/>
      <c r="O501" s="22">
        <v>170838989.44</v>
      </c>
      <c r="P501" s="22">
        <f t="shared" si="26"/>
        <v>170.83898944000001</v>
      </c>
      <c r="Q501" s="16" t="str">
        <f t="shared" si="27"/>
        <v>Más de 100 millones</v>
      </c>
      <c r="R501" s="19" t="s">
        <v>34</v>
      </c>
      <c r="S501" s="17" t="s">
        <v>301</v>
      </c>
    </row>
    <row r="502" spans="1:19" ht="54.95" customHeight="1" x14ac:dyDescent="0.25">
      <c r="A502" s="6">
        <v>500</v>
      </c>
      <c r="B502" s="16" t="s">
        <v>20</v>
      </c>
      <c r="C502" s="20" t="s">
        <v>21</v>
      </c>
      <c r="D502" s="16" t="s">
        <v>20</v>
      </c>
      <c r="E502" s="24" t="s">
        <v>28</v>
      </c>
      <c r="F502" s="20" t="s">
        <v>160</v>
      </c>
      <c r="G502" s="20" t="s">
        <v>160</v>
      </c>
      <c r="H502" s="20" t="s">
        <v>160</v>
      </c>
      <c r="I502" s="18" t="s">
        <v>587</v>
      </c>
      <c r="J502" s="9" t="str">
        <f t="shared" si="28"/>
        <v>IDEA</v>
      </c>
      <c r="K502" s="20" t="s">
        <v>20</v>
      </c>
      <c r="L502" s="21" t="s">
        <v>1142</v>
      </c>
      <c r="M502" s="20" t="s">
        <v>41</v>
      </c>
      <c r="N502" s="20" t="s">
        <v>358</v>
      </c>
      <c r="O502" s="22">
        <v>100000000</v>
      </c>
      <c r="P502" s="22">
        <f t="shared" si="26"/>
        <v>100</v>
      </c>
      <c r="Q502" s="16" t="str">
        <f t="shared" si="27"/>
        <v>Entre 50 y 100 millones</v>
      </c>
      <c r="R502" s="19" t="s">
        <v>34</v>
      </c>
      <c r="S502" s="23" t="s">
        <v>1143</v>
      </c>
    </row>
    <row r="503" spans="1:19" ht="54.95" customHeight="1" x14ac:dyDescent="0.25">
      <c r="A503" s="6">
        <v>501</v>
      </c>
      <c r="B503" s="16" t="s">
        <v>44</v>
      </c>
      <c r="C503" s="20" t="s">
        <v>21</v>
      </c>
      <c r="D503" s="20" t="s">
        <v>80</v>
      </c>
      <c r="E503" s="24" t="s">
        <v>114</v>
      </c>
      <c r="F503" s="43" t="s">
        <v>238</v>
      </c>
      <c r="G503" s="43" t="s">
        <v>294</v>
      </c>
      <c r="H503" s="43" t="s">
        <v>1144</v>
      </c>
      <c r="I503" s="18" t="s">
        <v>1145</v>
      </c>
      <c r="J503" s="9">
        <f t="shared" si="28"/>
        <v>2643778</v>
      </c>
      <c r="K503" s="20">
        <v>2643778</v>
      </c>
      <c r="L503" s="21" t="s">
        <v>1146</v>
      </c>
      <c r="M503" s="20" t="s">
        <v>33</v>
      </c>
      <c r="N503" s="20" t="s">
        <v>196</v>
      </c>
      <c r="O503" s="22">
        <v>3143545.07</v>
      </c>
      <c r="P503" s="22">
        <f t="shared" si="26"/>
        <v>3.1435450700000001</v>
      </c>
      <c r="Q503" s="16" t="str">
        <f t="shared" si="27"/>
        <v>Entre 3 y 10 millones</v>
      </c>
      <c r="R503" s="19">
        <v>4687495.3899999997</v>
      </c>
      <c r="S503" s="23" t="s">
        <v>1147</v>
      </c>
    </row>
    <row r="504" spans="1:19" ht="54.95" customHeight="1" x14ac:dyDescent="0.25">
      <c r="A504" s="6">
        <v>502</v>
      </c>
      <c r="B504" s="16" t="s">
        <v>44</v>
      </c>
      <c r="C504" s="16" t="s">
        <v>21</v>
      </c>
      <c r="D504" s="16" t="s">
        <v>56</v>
      </c>
      <c r="E504" s="16" t="s">
        <v>114</v>
      </c>
      <c r="F504" s="16" t="s">
        <v>1148</v>
      </c>
      <c r="G504" s="16" t="s">
        <v>1092</v>
      </c>
      <c r="H504" s="16" t="s">
        <v>1149</v>
      </c>
      <c r="I504" s="16" t="s">
        <v>1150</v>
      </c>
      <c r="J504" s="9">
        <f t="shared" si="28"/>
        <v>2601122</v>
      </c>
      <c r="K504" s="16">
        <v>2601122</v>
      </c>
      <c r="L504" s="17" t="s">
        <v>1151</v>
      </c>
      <c r="M504" s="16" t="s">
        <v>66</v>
      </c>
      <c r="N504" s="16" t="s">
        <v>67</v>
      </c>
      <c r="O504" s="18">
        <v>863931.53</v>
      </c>
      <c r="P504" s="18">
        <f t="shared" si="26"/>
        <v>0.86393153</v>
      </c>
      <c r="Q504" s="16" t="str">
        <f t="shared" si="27"/>
        <v>Menos de 1 millón</v>
      </c>
      <c r="R504" s="19">
        <v>4298133.63</v>
      </c>
      <c r="S504" s="17" t="s">
        <v>1152</v>
      </c>
    </row>
    <row r="505" spans="1:19" ht="54.95" customHeight="1" x14ac:dyDescent="0.25">
      <c r="A505" s="6">
        <v>503</v>
      </c>
      <c r="B505" s="16" t="s">
        <v>44</v>
      </c>
      <c r="C505" s="71" t="s">
        <v>21</v>
      </c>
      <c r="D505" s="71" t="s">
        <v>56</v>
      </c>
      <c r="E505" s="71" t="s">
        <v>114</v>
      </c>
      <c r="F505" s="71" t="s">
        <v>1148</v>
      </c>
      <c r="G505" s="71" t="s">
        <v>1092</v>
      </c>
      <c r="H505" s="71" t="s">
        <v>1149</v>
      </c>
      <c r="I505" s="71" t="s">
        <v>1150</v>
      </c>
      <c r="J505" s="9">
        <f t="shared" si="28"/>
        <v>2699959</v>
      </c>
      <c r="K505" s="71">
        <v>2699959</v>
      </c>
      <c r="L505" s="72" t="s">
        <v>1153</v>
      </c>
      <c r="M505" s="71" t="s">
        <v>637</v>
      </c>
      <c r="N505" s="71" t="s">
        <v>638</v>
      </c>
      <c r="O505" s="73">
        <v>303616.95</v>
      </c>
      <c r="P505" s="73">
        <f t="shared" si="26"/>
        <v>0.30361695</v>
      </c>
      <c r="Q505" s="71" t="str">
        <f t="shared" si="27"/>
        <v>Menos de 1 millón</v>
      </c>
      <c r="R505" s="74">
        <v>4298133.63</v>
      </c>
      <c r="S505" s="72" t="s">
        <v>1152</v>
      </c>
    </row>
    <row r="506" spans="1:19" ht="54.95" customHeight="1" x14ac:dyDescent="0.25">
      <c r="A506" s="6">
        <v>504</v>
      </c>
      <c r="B506" s="16" t="s">
        <v>44</v>
      </c>
      <c r="C506" s="16" t="s">
        <v>21</v>
      </c>
      <c r="D506" s="16" t="s">
        <v>80</v>
      </c>
      <c r="E506" s="16" t="s">
        <v>57</v>
      </c>
      <c r="F506" s="16" t="s">
        <v>238</v>
      </c>
      <c r="G506" s="16" t="s">
        <v>1154</v>
      </c>
      <c r="H506" s="16" t="s">
        <v>1154</v>
      </c>
      <c r="I506" s="16" t="s">
        <v>1155</v>
      </c>
      <c r="J506" s="9">
        <f t="shared" si="28"/>
        <v>2642675</v>
      </c>
      <c r="K506" s="16">
        <v>2642675</v>
      </c>
      <c r="L506" s="17" t="s">
        <v>1156</v>
      </c>
      <c r="M506" s="16" t="s">
        <v>84</v>
      </c>
      <c r="N506" s="16" t="s">
        <v>426</v>
      </c>
      <c r="O506" s="18">
        <v>817931.57</v>
      </c>
      <c r="P506" s="18">
        <f t="shared" si="26"/>
        <v>0.81793156999999994</v>
      </c>
      <c r="Q506" s="16" t="str">
        <f t="shared" si="27"/>
        <v>Menos de 1 millón</v>
      </c>
      <c r="R506" s="74">
        <v>2451244.2999999998</v>
      </c>
      <c r="S506" s="17" t="s">
        <v>197</v>
      </c>
    </row>
    <row r="507" spans="1:19" ht="54.95" customHeight="1" x14ac:dyDescent="0.25">
      <c r="A507" s="6">
        <v>505</v>
      </c>
      <c r="B507" s="16" t="s">
        <v>44</v>
      </c>
      <c r="C507" s="16" t="s">
        <v>21</v>
      </c>
      <c r="D507" s="20" t="s">
        <v>56</v>
      </c>
      <c r="E507" s="16" t="s">
        <v>57</v>
      </c>
      <c r="F507" s="16" t="s">
        <v>238</v>
      </c>
      <c r="G507" s="16" t="s">
        <v>1154</v>
      </c>
      <c r="H507" s="16" t="s">
        <v>1154</v>
      </c>
      <c r="I507" s="16" t="s">
        <v>1155</v>
      </c>
      <c r="J507" s="9">
        <f t="shared" si="28"/>
        <v>2702692</v>
      </c>
      <c r="K507" s="20">
        <v>2702692</v>
      </c>
      <c r="L507" s="17" t="s">
        <v>1157</v>
      </c>
      <c r="M507" s="16" t="s">
        <v>122</v>
      </c>
      <c r="N507" s="16" t="s">
        <v>1158</v>
      </c>
      <c r="O507" s="18">
        <v>1443197.19</v>
      </c>
      <c r="P507" s="18">
        <f t="shared" si="26"/>
        <v>1.44319719</v>
      </c>
      <c r="Q507" s="16" t="str">
        <f t="shared" si="27"/>
        <v>Entre 1 y 3 millones</v>
      </c>
      <c r="R507" s="74">
        <v>2451244.2999999998</v>
      </c>
      <c r="S507" s="23" t="s">
        <v>1159</v>
      </c>
    </row>
    <row r="508" spans="1:19" ht="54.95" customHeight="1" x14ac:dyDescent="0.25">
      <c r="A508" s="6">
        <v>506</v>
      </c>
      <c r="B508" s="16" t="s">
        <v>20</v>
      </c>
      <c r="C508" s="20" t="s">
        <v>21</v>
      </c>
      <c r="D508" s="16" t="s">
        <v>20</v>
      </c>
      <c r="E508" s="24" t="s">
        <v>22</v>
      </c>
      <c r="F508" s="20" t="s">
        <v>404</v>
      </c>
      <c r="G508" s="20" t="s">
        <v>405</v>
      </c>
      <c r="H508" s="20" t="s">
        <v>405</v>
      </c>
      <c r="I508" s="18" t="s">
        <v>1160</v>
      </c>
      <c r="J508" s="9" t="str">
        <f t="shared" si="28"/>
        <v>IDEA</v>
      </c>
      <c r="K508" s="20" t="s">
        <v>20</v>
      </c>
      <c r="L508" s="21" t="s">
        <v>1161</v>
      </c>
      <c r="M508" s="20" t="s">
        <v>122</v>
      </c>
      <c r="N508" s="20" t="s">
        <v>1162</v>
      </c>
      <c r="O508" s="22">
        <v>385000000</v>
      </c>
      <c r="P508" s="18">
        <f t="shared" si="26"/>
        <v>385</v>
      </c>
      <c r="Q508" s="16" t="str">
        <f t="shared" si="27"/>
        <v>Más de 100 millones</v>
      </c>
      <c r="R508" s="74">
        <v>960931289.91500235</v>
      </c>
      <c r="S508" s="23" t="s">
        <v>1163</v>
      </c>
    </row>
    <row r="509" spans="1:19" ht="54.95" customHeight="1" x14ac:dyDescent="0.25">
      <c r="A509" s="6">
        <v>507</v>
      </c>
      <c r="B509" s="16" t="s">
        <v>55</v>
      </c>
      <c r="C509" s="20" t="s">
        <v>21</v>
      </c>
      <c r="D509" s="20" t="s">
        <v>56</v>
      </c>
      <c r="E509" s="24" t="s">
        <v>28</v>
      </c>
      <c r="F509" s="20" t="s">
        <v>404</v>
      </c>
      <c r="G509" s="20" t="s">
        <v>405</v>
      </c>
      <c r="H509" s="20" t="s">
        <v>1164</v>
      </c>
      <c r="I509" s="18" t="s">
        <v>587</v>
      </c>
      <c r="J509" s="9">
        <f t="shared" si="28"/>
        <v>2319179</v>
      </c>
      <c r="K509" s="20">
        <v>2319179</v>
      </c>
      <c r="L509" s="21" t="s">
        <v>1165</v>
      </c>
      <c r="M509" s="20" t="s">
        <v>41</v>
      </c>
      <c r="N509" s="20" t="s">
        <v>311</v>
      </c>
      <c r="O509" s="22">
        <v>101357411.31999999</v>
      </c>
      <c r="P509" s="18">
        <f t="shared" si="26"/>
        <v>101.35741132</v>
      </c>
      <c r="Q509" s="16" t="str">
        <f t="shared" si="27"/>
        <v>Más de 100 millones</v>
      </c>
      <c r="R509" s="74">
        <v>960931289.91500235</v>
      </c>
      <c r="S509" s="23" t="s">
        <v>1166</v>
      </c>
    </row>
    <row r="510" spans="1:19" ht="54.95" customHeight="1" x14ac:dyDescent="0.25">
      <c r="A510" s="6">
        <v>508</v>
      </c>
      <c r="B510" s="20" t="s">
        <v>119</v>
      </c>
      <c r="C510" s="20" t="s">
        <v>21</v>
      </c>
      <c r="D510" s="20" t="s">
        <v>56</v>
      </c>
      <c r="E510" s="24" t="s">
        <v>22</v>
      </c>
      <c r="F510" s="20" t="s">
        <v>404</v>
      </c>
      <c r="G510" s="20" t="s">
        <v>405</v>
      </c>
      <c r="H510" s="20" t="s">
        <v>532</v>
      </c>
      <c r="I510" s="18" t="s">
        <v>1160</v>
      </c>
      <c r="J510" s="9">
        <f t="shared" si="28"/>
        <v>2623002</v>
      </c>
      <c r="K510" s="20">
        <v>2623002</v>
      </c>
      <c r="L510" s="21" t="s">
        <v>1167</v>
      </c>
      <c r="M510" s="20" t="s">
        <v>41</v>
      </c>
      <c r="N510" s="20" t="s">
        <v>603</v>
      </c>
      <c r="O510" s="22">
        <v>58179968</v>
      </c>
      <c r="P510" s="18">
        <f t="shared" si="26"/>
        <v>58.179968000000002</v>
      </c>
      <c r="Q510" s="16" t="str">
        <f t="shared" si="27"/>
        <v>Entre 50 y 100 millones</v>
      </c>
      <c r="R510" s="74">
        <v>960931289.91500235</v>
      </c>
      <c r="S510" s="17" t="s">
        <v>1020</v>
      </c>
    </row>
    <row r="511" spans="1:19" ht="54.95" customHeight="1" x14ac:dyDescent="0.25">
      <c r="A511" s="6">
        <v>509</v>
      </c>
      <c r="B511" s="20" t="s">
        <v>55</v>
      </c>
      <c r="C511" s="20" t="s">
        <v>21</v>
      </c>
      <c r="D511" s="20" t="s">
        <v>56</v>
      </c>
      <c r="E511" s="24" t="s">
        <v>114</v>
      </c>
      <c r="F511" s="20" t="s">
        <v>86</v>
      </c>
      <c r="G511" s="20" t="s">
        <v>1168</v>
      </c>
      <c r="H511" s="20" t="s">
        <v>1169</v>
      </c>
      <c r="I511" s="18" t="s">
        <v>1170</v>
      </c>
      <c r="J511" s="9">
        <f t="shared" si="28"/>
        <v>2678349</v>
      </c>
      <c r="K511" s="20">
        <v>2678349</v>
      </c>
      <c r="L511" s="21" t="s">
        <v>1171</v>
      </c>
      <c r="M511" s="20" t="s">
        <v>134</v>
      </c>
      <c r="N511" s="20" t="s">
        <v>135</v>
      </c>
      <c r="O511" s="22">
        <v>9974465.4100000001</v>
      </c>
      <c r="P511" s="18">
        <f t="shared" si="26"/>
        <v>9.9744654100000005</v>
      </c>
      <c r="Q511" s="16" t="str">
        <f t="shared" si="27"/>
        <v>Entre 3 y 10 millones</v>
      </c>
      <c r="R511" s="74">
        <v>52383334.450000003</v>
      </c>
      <c r="S511" s="23" t="s">
        <v>64</v>
      </c>
    </row>
    <row r="512" spans="1:19" ht="54.95" customHeight="1" x14ac:dyDescent="0.25">
      <c r="A512" s="6">
        <v>510</v>
      </c>
      <c r="B512" s="16" t="s">
        <v>20</v>
      </c>
      <c r="C512" s="20" t="s">
        <v>21</v>
      </c>
      <c r="D512" s="16" t="s">
        <v>20</v>
      </c>
      <c r="E512" s="24" t="s">
        <v>114</v>
      </c>
      <c r="F512" s="20" t="s">
        <v>160</v>
      </c>
      <c r="G512" s="20" t="s">
        <v>1172</v>
      </c>
      <c r="H512" s="20" t="s">
        <v>1173</v>
      </c>
      <c r="I512" s="20" t="s">
        <v>1174</v>
      </c>
      <c r="J512" s="9" t="str">
        <f t="shared" si="28"/>
        <v>IDEA</v>
      </c>
      <c r="K512" s="20" t="s">
        <v>20</v>
      </c>
      <c r="L512" s="21" t="s">
        <v>1175</v>
      </c>
      <c r="M512" s="20" t="s">
        <v>459</v>
      </c>
      <c r="N512" s="20" t="s">
        <v>1176</v>
      </c>
      <c r="O512" s="22">
        <v>2400000</v>
      </c>
      <c r="P512" s="18">
        <f t="shared" si="26"/>
        <v>2.4</v>
      </c>
      <c r="Q512" s="16" t="str">
        <f t="shared" si="27"/>
        <v>Entre 1 y 3 millones</v>
      </c>
      <c r="R512" s="74">
        <v>2528809.4300000002</v>
      </c>
      <c r="S512" s="23" t="s">
        <v>1177</v>
      </c>
    </row>
    <row r="513" spans="1:19" ht="54.95" customHeight="1" x14ac:dyDescent="0.25">
      <c r="A513" s="6">
        <v>511</v>
      </c>
      <c r="B513" s="16" t="s">
        <v>20</v>
      </c>
      <c r="C513" s="20" t="s">
        <v>21</v>
      </c>
      <c r="D513" s="16" t="s">
        <v>20</v>
      </c>
      <c r="E513" s="24" t="s">
        <v>114</v>
      </c>
      <c r="F513" s="20" t="s">
        <v>160</v>
      </c>
      <c r="G513" s="20" t="s">
        <v>1172</v>
      </c>
      <c r="H513" s="20" t="s">
        <v>1173</v>
      </c>
      <c r="I513" s="20" t="s">
        <v>1174</v>
      </c>
      <c r="J513" s="9" t="str">
        <f t="shared" si="28"/>
        <v>IDEA</v>
      </c>
      <c r="K513" s="20" t="s">
        <v>20</v>
      </c>
      <c r="L513" s="21" t="s">
        <v>1178</v>
      </c>
      <c r="M513" s="20" t="s">
        <v>66</v>
      </c>
      <c r="N513" s="20" t="s">
        <v>67</v>
      </c>
      <c r="O513" s="22">
        <v>2500000</v>
      </c>
      <c r="P513" s="18">
        <f t="shared" si="26"/>
        <v>2.5</v>
      </c>
      <c r="Q513" s="16" t="str">
        <f t="shared" si="27"/>
        <v>Entre 1 y 3 millones</v>
      </c>
      <c r="R513" s="74">
        <v>2528809.4300000002</v>
      </c>
      <c r="S513" s="23" t="s">
        <v>1177</v>
      </c>
    </row>
    <row r="514" spans="1:19" ht="70.5" customHeight="1" x14ac:dyDescent="0.25">
      <c r="A514" s="6">
        <v>512</v>
      </c>
      <c r="B514" s="24" t="s">
        <v>44</v>
      </c>
      <c r="C514" s="24" t="s">
        <v>45</v>
      </c>
      <c r="D514" s="16" t="s">
        <v>46</v>
      </c>
      <c r="E514" s="24" t="s">
        <v>114</v>
      </c>
      <c r="F514" s="20" t="s">
        <v>160</v>
      </c>
      <c r="G514" s="20" t="s">
        <v>160</v>
      </c>
      <c r="H514" s="20" t="s">
        <v>1179</v>
      </c>
      <c r="I514" s="20" t="s">
        <v>1180</v>
      </c>
      <c r="J514" s="9" t="str">
        <f t="shared" si="28"/>
        <v>IDEA</v>
      </c>
      <c r="K514" s="16" t="s">
        <v>20</v>
      </c>
      <c r="L514" s="21" t="s">
        <v>1181</v>
      </c>
      <c r="M514" s="20" t="s">
        <v>41</v>
      </c>
      <c r="N514" s="20" t="s">
        <v>127</v>
      </c>
      <c r="O514" s="22">
        <v>620000</v>
      </c>
      <c r="P514" s="18">
        <f t="shared" si="26"/>
        <v>0.62</v>
      </c>
      <c r="Q514" s="16" t="str">
        <f t="shared" si="27"/>
        <v>Menos de 1 millón</v>
      </c>
      <c r="R514" s="74">
        <v>113228.63500000024</v>
      </c>
      <c r="S514" s="17" t="s">
        <v>48</v>
      </c>
    </row>
    <row r="515" spans="1:19" ht="54.95" customHeight="1" x14ac:dyDescent="0.25">
      <c r="A515" s="6">
        <v>513</v>
      </c>
      <c r="B515" s="16" t="s">
        <v>44</v>
      </c>
      <c r="C515" s="20" t="s">
        <v>45</v>
      </c>
      <c r="D515" s="16" t="s">
        <v>46</v>
      </c>
      <c r="E515" s="24" t="s">
        <v>114</v>
      </c>
      <c r="F515" s="20" t="s">
        <v>160</v>
      </c>
      <c r="G515" s="20" t="s">
        <v>160</v>
      </c>
      <c r="H515" s="20" t="s">
        <v>1179</v>
      </c>
      <c r="I515" s="20" t="s">
        <v>1180</v>
      </c>
      <c r="J515" s="9" t="str">
        <f t="shared" si="28"/>
        <v>IDEA</v>
      </c>
      <c r="K515" s="16" t="s">
        <v>20</v>
      </c>
      <c r="L515" s="21" t="s">
        <v>1182</v>
      </c>
      <c r="M515" s="20" t="s">
        <v>41</v>
      </c>
      <c r="N515" s="20" t="s">
        <v>127</v>
      </c>
      <c r="O515" s="22">
        <v>620000</v>
      </c>
      <c r="P515" s="18">
        <f t="shared" si="26"/>
        <v>0.62</v>
      </c>
      <c r="Q515" s="16" t="str">
        <f t="shared" si="27"/>
        <v>Menos de 1 millón</v>
      </c>
      <c r="R515" s="74">
        <v>113229.63499999999</v>
      </c>
      <c r="S515" s="17" t="s">
        <v>48</v>
      </c>
    </row>
    <row r="516" spans="1:19" ht="54.95" customHeight="1" x14ac:dyDescent="0.25">
      <c r="A516" s="6">
        <v>514</v>
      </c>
      <c r="B516" s="20" t="s">
        <v>44</v>
      </c>
      <c r="C516" s="20" t="s">
        <v>21</v>
      </c>
      <c r="D516" s="20" t="s">
        <v>46</v>
      </c>
      <c r="E516" s="24" t="s">
        <v>57</v>
      </c>
      <c r="F516" s="20" t="s">
        <v>160</v>
      </c>
      <c r="G516" s="20" t="s">
        <v>977</v>
      </c>
      <c r="H516" s="20" t="s">
        <v>977</v>
      </c>
      <c r="I516" s="20" t="s">
        <v>1183</v>
      </c>
      <c r="J516" s="9" t="str">
        <f t="shared" si="28"/>
        <v>IDEA</v>
      </c>
      <c r="K516" s="20" t="s">
        <v>20</v>
      </c>
      <c r="L516" s="21" t="s">
        <v>1184</v>
      </c>
      <c r="M516" s="20" t="s">
        <v>41</v>
      </c>
      <c r="N516" s="20" t="s">
        <v>63</v>
      </c>
      <c r="O516" s="22">
        <v>3630000</v>
      </c>
      <c r="P516" s="18">
        <f t="shared" si="26"/>
        <v>3.63</v>
      </c>
      <c r="Q516" s="16" t="str">
        <f t="shared" si="27"/>
        <v>Entre 3 y 10 millones</v>
      </c>
      <c r="R516" s="74">
        <v>4683205.2100000009</v>
      </c>
      <c r="S516" s="23" t="s">
        <v>1128</v>
      </c>
    </row>
    <row r="517" spans="1:19" ht="54.95" customHeight="1" x14ac:dyDescent="0.25">
      <c r="A517" s="6">
        <v>515</v>
      </c>
      <c r="B517" s="20" t="s">
        <v>44</v>
      </c>
      <c r="C517" s="20" t="s">
        <v>21</v>
      </c>
      <c r="D517" s="20" t="s">
        <v>46</v>
      </c>
      <c r="E517" s="24" t="s">
        <v>57</v>
      </c>
      <c r="F517" s="20" t="s">
        <v>160</v>
      </c>
      <c r="G517" s="20" t="s">
        <v>977</v>
      </c>
      <c r="H517" s="20" t="s">
        <v>977</v>
      </c>
      <c r="I517" s="20" t="s">
        <v>1183</v>
      </c>
      <c r="J517" s="9" t="str">
        <f t="shared" si="28"/>
        <v>IDEA</v>
      </c>
      <c r="K517" s="20" t="s">
        <v>20</v>
      </c>
      <c r="L517" s="21" t="s">
        <v>1185</v>
      </c>
      <c r="M517" s="20" t="s">
        <v>134</v>
      </c>
      <c r="N517" s="20" t="s">
        <v>1186</v>
      </c>
      <c r="O517" s="22">
        <v>6324000</v>
      </c>
      <c r="P517" s="18">
        <f t="shared" si="26"/>
        <v>6.3239999999999998</v>
      </c>
      <c r="Q517" s="16" t="str">
        <f t="shared" si="27"/>
        <v>Entre 3 y 10 millones</v>
      </c>
      <c r="R517" s="74">
        <v>4683205.2100000009</v>
      </c>
      <c r="S517" s="23" t="s">
        <v>1128</v>
      </c>
    </row>
    <row r="518" spans="1:19" ht="54.95" customHeight="1" x14ac:dyDescent="0.25">
      <c r="A518" s="6">
        <v>516</v>
      </c>
      <c r="B518" s="20" t="s">
        <v>20</v>
      </c>
      <c r="C518" s="20" t="s">
        <v>21</v>
      </c>
      <c r="D518" s="20" t="s">
        <v>46</v>
      </c>
      <c r="E518" s="24" t="s">
        <v>114</v>
      </c>
      <c r="F518" s="20" t="s">
        <v>160</v>
      </c>
      <c r="G518" s="20" t="s">
        <v>1172</v>
      </c>
      <c r="H518" s="20" t="s">
        <v>1187</v>
      </c>
      <c r="I518" s="18" t="s">
        <v>1188</v>
      </c>
      <c r="J518" s="9" t="str">
        <f t="shared" si="28"/>
        <v>IDEA</v>
      </c>
      <c r="K518" s="20" t="s">
        <v>20</v>
      </c>
      <c r="L518" s="21" t="s">
        <v>1189</v>
      </c>
      <c r="M518" s="20" t="s">
        <v>66</v>
      </c>
      <c r="N518" s="20" t="s">
        <v>67</v>
      </c>
      <c r="O518" s="22">
        <v>2150000</v>
      </c>
      <c r="P518" s="18">
        <f t="shared" si="26"/>
        <v>2.15</v>
      </c>
      <c r="Q518" s="16" t="str">
        <f t="shared" si="27"/>
        <v>Entre 1 y 3 millones</v>
      </c>
      <c r="R518" s="74">
        <v>2269493.3900000006</v>
      </c>
      <c r="S518" s="23" t="s">
        <v>64</v>
      </c>
    </row>
    <row r="519" spans="1:19" ht="54.95" customHeight="1" x14ac:dyDescent="0.25">
      <c r="A519" s="6">
        <v>517</v>
      </c>
      <c r="B519" s="20" t="s">
        <v>44</v>
      </c>
      <c r="C519" s="20" t="s">
        <v>21</v>
      </c>
      <c r="D519" s="20" t="s">
        <v>46</v>
      </c>
      <c r="E519" s="24" t="s">
        <v>22</v>
      </c>
      <c r="F519" s="20" t="s">
        <v>155</v>
      </c>
      <c r="G519" s="20" t="s">
        <v>156</v>
      </c>
      <c r="H519" s="20" t="s">
        <v>970</v>
      </c>
      <c r="I519" s="18" t="s">
        <v>679</v>
      </c>
      <c r="J519" s="9">
        <f>HYPERLINK("https://ofi5.mef.gob.pe/ssi/Ssi/Index?codigo="&amp;K519&amp;"&amp;tipo=2",K519)</f>
        <v>2676894</v>
      </c>
      <c r="K519" s="20">
        <v>2676894</v>
      </c>
      <c r="L519" s="21" t="s">
        <v>1190</v>
      </c>
      <c r="M519" s="20" t="s">
        <v>567</v>
      </c>
      <c r="N519" s="20" t="s">
        <v>567</v>
      </c>
      <c r="O519" s="22">
        <v>39948750</v>
      </c>
      <c r="P519" s="18">
        <f t="shared" si="26"/>
        <v>39.948749999999997</v>
      </c>
      <c r="Q519" s="16" t="str">
        <f t="shared" si="27"/>
        <v>Entre 30 y 50 millones</v>
      </c>
      <c r="R519" s="75">
        <v>1637803942.8850036</v>
      </c>
      <c r="S519" s="23" t="s">
        <v>1191</v>
      </c>
    </row>
    <row r="520" spans="1:19" ht="54.95" customHeight="1" x14ac:dyDescent="0.25">
      <c r="A520" s="6">
        <v>518</v>
      </c>
      <c r="B520" s="20" t="s">
        <v>44</v>
      </c>
      <c r="C520" s="20" t="s">
        <v>21</v>
      </c>
      <c r="D520" s="20" t="s">
        <v>56</v>
      </c>
      <c r="E520" s="24" t="s">
        <v>22</v>
      </c>
      <c r="F520" s="20" t="s">
        <v>155</v>
      </c>
      <c r="G520" s="20" t="s">
        <v>1117</v>
      </c>
      <c r="H520" s="20" t="s">
        <v>1192</v>
      </c>
      <c r="I520" s="18" t="s">
        <v>679</v>
      </c>
      <c r="J520" s="9">
        <f>HYPERLINK("https://ofi5.mef.gob.pe/ssi/Ssi/Index?codigo="&amp;K520&amp;"&amp;tipo=2",K520)</f>
        <v>2664374</v>
      </c>
      <c r="K520" s="20">
        <v>2664374</v>
      </c>
      <c r="L520" s="21" t="s">
        <v>1193</v>
      </c>
      <c r="M520" s="20" t="s">
        <v>41</v>
      </c>
      <c r="N520" s="20" t="s">
        <v>127</v>
      </c>
      <c r="O520" s="22">
        <v>14387797.75</v>
      </c>
      <c r="P520" s="18">
        <f t="shared" si="26"/>
        <v>14.387797750000001</v>
      </c>
      <c r="Q520" s="16" t="str">
        <f t="shared" si="27"/>
        <v>Entre 10 y 30 millones</v>
      </c>
      <c r="R520" s="75">
        <v>1637803942.8850036</v>
      </c>
      <c r="S520" s="23" t="s">
        <v>1191</v>
      </c>
    </row>
    <row r="521" spans="1:19" ht="54.95" customHeight="1" x14ac:dyDescent="0.25">
      <c r="A521" s="6">
        <v>519</v>
      </c>
      <c r="B521" s="20" t="s">
        <v>44</v>
      </c>
      <c r="C521" s="20" t="s">
        <v>21</v>
      </c>
      <c r="D521" s="20" t="s">
        <v>56</v>
      </c>
      <c r="E521" s="24" t="s">
        <v>22</v>
      </c>
      <c r="F521" s="20" t="s">
        <v>155</v>
      </c>
      <c r="G521" s="20" t="s">
        <v>1194</v>
      </c>
      <c r="H521" s="20" t="s">
        <v>1194</v>
      </c>
      <c r="I521" s="18" t="s">
        <v>679</v>
      </c>
      <c r="J521" s="9">
        <f>HYPERLINK("https://ofi5.mef.gob.pe/ssi/Ssi/Index?codigo="&amp;K521&amp;"&amp;tipo=2",K521)</f>
        <v>2695961</v>
      </c>
      <c r="K521" s="20">
        <v>2695961</v>
      </c>
      <c r="L521" s="21" t="s">
        <v>1195</v>
      </c>
      <c r="M521" s="20" t="s">
        <v>41</v>
      </c>
      <c r="N521" s="20" t="s">
        <v>127</v>
      </c>
      <c r="O521" s="22">
        <v>27484864.829999998</v>
      </c>
      <c r="P521" s="18">
        <f t="shared" si="26"/>
        <v>27.484864829999999</v>
      </c>
      <c r="Q521" s="16" t="str">
        <f t="shared" si="27"/>
        <v>Entre 10 y 30 millones</v>
      </c>
      <c r="R521" s="75">
        <v>1637803942.8850036</v>
      </c>
      <c r="S521" s="23" t="s">
        <v>301</v>
      </c>
    </row>
    <row r="522" spans="1:19" x14ac:dyDescent="0.25">
      <c r="A522" s="12" t="s">
        <v>1196</v>
      </c>
      <c r="K522" s="13"/>
    </row>
    <row r="523" spans="1:19" x14ac:dyDescent="0.25">
      <c r="A523" s="12" t="s">
        <v>1197</v>
      </c>
    </row>
    <row r="524" spans="1:19" x14ac:dyDescent="0.25">
      <c r="A524" s="15" t="s">
        <v>1198</v>
      </c>
    </row>
    <row r="525" spans="1:19" x14ac:dyDescent="0.25">
      <c r="A525" s="12" t="s">
        <v>1199</v>
      </c>
    </row>
    <row r="526" spans="1:19" x14ac:dyDescent="0.25">
      <c r="A526" s="12" t="s">
        <v>1200</v>
      </c>
    </row>
    <row r="527" spans="1:19" x14ac:dyDescent="0.25">
      <c r="A527" s="12" t="s">
        <v>1201</v>
      </c>
    </row>
    <row r="528" spans="1:19" x14ac:dyDescent="0.25">
      <c r="A528" s="12" t="s">
        <v>1202</v>
      </c>
    </row>
    <row r="529" spans="1:1" x14ac:dyDescent="0.25">
      <c r="A529" s="12" t="s">
        <v>1203</v>
      </c>
    </row>
    <row r="530" spans="1:1" x14ac:dyDescent="0.25">
      <c r="A530" s="12" t="s">
        <v>1204</v>
      </c>
    </row>
    <row r="531" spans="1:1" x14ac:dyDescent="0.25">
      <c r="A531" s="12" t="s">
        <v>1205</v>
      </c>
    </row>
  </sheetData>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12082025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Anghineth Contreras Barrios</dc:creator>
  <cp:lastModifiedBy>Anghineth Contreras Barrios</cp:lastModifiedBy>
  <dcterms:created xsi:type="dcterms:W3CDTF">2025-08-18T15:31:50Z</dcterms:created>
  <dcterms:modified xsi:type="dcterms:W3CDTF">2025-08-18T22:01:55Z</dcterms:modified>
</cp:coreProperties>
</file>