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2"/>
  <workbookPr codeName="ThisWorkbook"/>
  <mc:AlternateContent xmlns:mc="http://schemas.openxmlformats.org/markup-compatibility/2006">
    <mc:Choice Requires="x15">
      <x15ac:absPath xmlns:x15ac="http://schemas.microsoft.com/office/spreadsheetml/2010/11/ac" url="https://proinversion1-my.sharepoint.com/personal/cjulian_proinversion_gob_pe/Documents/4. PromocionV2/Lista de Inversiones en Promoción/"/>
    </mc:Choice>
  </mc:AlternateContent>
  <xr:revisionPtr revIDLastSave="0" documentId="8_{B2B3516F-0B23-450C-9ED3-8B22CDF74B34}" xr6:coauthVersionLast="47" xr6:coauthVersionMax="47" xr10:uidLastSave="{00000000-0000-0000-0000-000000000000}"/>
  <bookViews>
    <workbookView xWindow="-120" yWindow="-120" windowWidth="20730" windowHeight="11040" tabRatio="654" xr2:uid="{1B5FB688-8D41-4030-BC64-BE7360BE4525}"/>
  </bookViews>
  <sheets>
    <sheet name="Cartera_Promoción 26052025" sheetId="29" r:id="rId1"/>
  </sheets>
  <externalReferences>
    <externalReference r:id="rId2"/>
  </externalReferences>
  <definedNames>
    <definedName name="_xlnm._FilterDatabase" localSheetId="0" hidden="1">'Cartera_Promoción 26052025'!#REF!</definedName>
    <definedName name="Tabla_Espacios">#REF!</definedName>
    <definedName name="Tabla_Espacios_VF">#REF!</definedName>
    <definedName name="TB_GL_2023">'[1]Comparativo Tope GL 2023-2022'!$A$8:$D$2116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11" i="29" l="1"/>
  <c r="J412" i="29"/>
  <c r="P411" i="29"/>
  <c r="P412" i="29"/>
  <c r="Q411" i="29"/>
  <c r="Q412" i="29"/>
  <c r="J408" i="29"/>
  <c r="J409" i="29"/>
  <c r="J410" i="29"/>
  <c r="P408" i="29"/>
  <c r="P409" i="29"/>
  <c r="P410" i="29"/>
  <c r="Q408" i="29"/>
  <c r="Q409" i="29"/>
  <c r="Q410" i="29"/>
  <c r="J404" i="29" l="1"/>
  <c r="Q3" i="29"/>
  <c r="Q4" i="29"/>
  <c r="Q5" i="29"/>
  <c r="Q6" i="29"/>
  <c r="Q7" i="29"/>
  <c r="Q8" i="29"/>
  <c r="Q9" i="29"/>
  <c r="Q10" i="29"/>
  <c r="Q11" i="29"/>
  <c r="Q12" i="29"/>
  <c r="Q13" i="29"/>
  <c r="Q14" i="29"/>
  <c r="Q15" i="29"/>
  <c r="Q16" i="29"/>
  <c r="Q17" i="29"/>
  <c r="Q18" i="29"/>
  <c r="Q19" i="29"/>
  <c r="Q20" i="29"/>
  <c r="Q21" i="29"/>
  <c r="Q22" i="29"/>
  <c r="Q23" i="29"/>
  <c r="Q24" i="29"/>
  <c r="Q25" i="29"/>
  <c r="Q26" i="29"/>
  <c r="Q27" i="29"/>
  <c r="Q28" i="29"/>
  <c r="Q29" i="29"/>
  <c r="Q30" i="29"/>
  <c r="Q31" i="29"/>
  <c r="Q32" i="29"/>
  <c r="Q33" i="29"/>
  <c r="Q34" i="29"/>
  <c r="Q35" i="29"/>
  <c r="Q36" i="29"/>
  <c r="Q37" i="29"/>
  <c r="Q38" i="29"/>
  <c r="Q39" i="29"/>
  <c r="Q40" i="29"/>
  <c r="Q41" i="29"/>
  <c r="Q42" i="29"/>
  <c r="Q43" i="29"/>
  <c r="Q44" i="29"/>
  <c r="Q45" i="29"/>
  <c r="Q46" i="29"/>
  <c r="Q47" i="29"/>
  <c r="Q48" i="29"/>
  <c r="Q49" i="29"/>
  <c r="Q50" i="29"/>
  <c r="Q51" i="29"/>
  <c r="Q52" i="29"/>
  <c r="Q53" i="29"/>
  <c r="Q54" i="29"/>
  <c r="Q55" i="29"/>
  <c r="Q56" i="29"/>
  <c r="Q57" i="29"/>
  <c r="Q58" i="29"/>
  <c r="Q59" i="29"/>
  <c r="Q60" i="29"/>
  <c r="Q61" i="29"/>
  <c r="Q62" i="29"/>
  <c r="Q63" i="29"/>
  <c r="Q64" i="29"/>
  <c r="Q65" i="29"/>
  <c r="Q66" i="29"/>
  <c r="Q67" i="29"/>
  <c r="Q68" i="29"/>
  <c r="Q69" i="29"/>
  <c r="Q70" i="29"/>
  <c r="Q71" i="29"/>
  <c r="Q72" i="29"/>
  <c r="Q73" i="29"/>
  <c r="Q74" i="29"/>
  <c r="Q75" i="29"/>
  <c r="Q76" i="29"/>
  <c r="Q77" i="29"/>
  <c r="Q78" i="29"/>
  <c r="Q79" i="29"/>
  <c r="Q80" i="29"/>
  <c r="Q81" i="29"/>
  <c r="Q82" i="29"/>
  <c r="Q83" i="29"/>
  <c r="Q84" i="29"/>
  <c r="Q85" i="29"/>
  <c r="Q86" i="29"/>
  <c r="Q87" i="29"/>
  <c r="Q88" i="29"/>
  <c r="Q89" i="29"/>
  <c r="Q90" i="29"/>
  <c r="Q91" i="29"/>
  <c r="Q92" i="29"/>
  <c r="Q93" i="29"/>
  <c r="Q94" i="29"/>
  <c r="Q95" i="29"/>
  <c r="Q96" i="29"/>
  <c r="Q97" i="29"/>
  <c r="Q98" i="29"/>
  <c r="Q99" i="29"/>
  <c r="Q100" i="29"/>
  <c r="Q101" i="29"/>
  <c r="Q102" i="29"/>
  <c r="Q103" i="29"/>
  <c r="Q104" i="29"/>
  <c r="Q105" i="29"/>
  <c r="Q106" i="29"/>
  <c r="Q107" i="29"/>
  <c r="Q108" i="29"/>
  <c r="Q109" i="29"/>
  <c r="Q110" i="29"/>
  <c r="Q111" i="29"/>
  <c r="Q112" i="29"/>
  <c r="Q113" i="29"/>
  <c r="Q114" i="29"/>
  <c r="Q115" i="29"/>
  <c r="Q116" i="29"/>
  <c r="Q117" i="29"/>
  <c r="Q118" i="29"/>
  <c r="Q119" i="29"/>
  <c r="Q120" i="29"/>
  <c r="Q121" i="29"/>
  <c r="Q122" i="29"/>
  <c r="Q123" i="29"/>
  <c r="Q124" i="29"/>
  <c r="Q125" i="29"/>
  <c r="Q126" i="29"/>
  <c r="Q127" i="29"/>
  <c r="Q128" i="29"/>
  <c r="Q129" i="29"/>
  <c r="Q130" i="29"/>
  <c r="Q131" i="29"/>
  <c r="Q132" i="29"/>
  <c r="Q133" i="29"/>
  <c r="Q134" i="29"/>
  <c r="Q135" i="29"/>
  <c r="Q136" i="29"/>
  <c r="Q137" i="29"/>
  <c r="Q138" i="29"/>
  <c r="Q139" i="29"/>
  <c r="Q140" i="29"/>
  <c r="Q141" i="29"/>
  <c r="Q142" i="29"/>
  <c r="Q143" i="29"/>
  <c r="Q144" i="29"/>
  <c r="Q145" i="29"/>
  <c r="Q146" i="29"/>
  <c r="Q147" i="29"/>
  <c r="Q148" i="29"/>
  <c r="Q149" i="29"/>
  <c r="Q150" i="29"/>
  <c r="Q151" i="29"/>
  <c r="Q152" i="29"/>
  <c r="Q153" i="29"/>
  <c r="Q154" i="29"/>
  <c r="Q155" i="29"/>
  <c r="Q156" i="29"/>
  <c r="Q157" i="29"/>
  <c r="Q158" i="29"/>
  <c r="Q159" i="29"/>
  <c r="Q160" i="29"/>
  <c r="Q161" i="29"/>
  <c r="Q162" i="29"/>
  <c r="Q163" i="29"/>
  <c r="Q164" i="29"/>
  <c r="Q165" i="29"/>
  <c r="Q166" i="29"/>
  <c r="Q167" i="29"/>
  <c r="Q168" i="29"/>
  <c r="Q169" i="29"/>
  <c r="Q170" i="29"/>
  <c r="Q171" i="29"/>
  <c r="Q172" i="29"/>
  <c r="Q173" i="29"/>
  <c r="Q174" i="29"/>
  <c r="Q175" i="29"/>
  <c r="Q176" i="29"/>
  <c r="Q177" i="29"/>
  <c r="Q178" i="29"/>
  <c r="Q179" i="29"/>
  <c r="Q180" i="29"/>
  <c r="Q181" i="29"/>
  <c r="Q182" i="29"/>
  <c r="Q183" i="29"/>
  <c r="Q184" i="29"/>
  <c r="Q185" i="29"/>
  <c r="Q186" i="29"/>
  <c r="Q187" i="29"/>
  <c r="Q188" i="29"/>
  <c r="Q189" i="29"/>
  <c r="Q190" i="29"/>
  <c r="Q191" i="29"/>
  <c r="Q192" i="29"/>
  <c r="Q193" i="29"/>
  <c r="Q194" i="29"/>
  <c r="Q195" i="29"/>
  <c r="Q196" i="29"/>
  <c r="Q197" i="29"/>
  <c r="Q198" i="29"/>
  <c r="Q199" i="29"/>
  <c r="Q200" i="29"/>
  <c r="Q201" i="29"/>
  <c r="Q202" i="29"/>
  <c r="Q203" i="29"/>
  <c r="Q204" i="29"/>
  <c r="Q205" i="29"/>
  <c r="Q206" i="29"/>
  <c r="Q207" i="29"/>
  <c r="Q208" i="29"/>
  <c r="Q209" i="29"/>
  <c r="Q210" i="29"/>
  <c r="Q211" i="29"/>
  <c r="Q212" i="29"/>
  <c r="Q213" i="29"/>
  <c r="Q214" i="29"/>
  <c r="Q215" i="29"/>
  <c r="Q216" i="29"/>
  <c r="Q217" i="29"/>
  <c r="Q218" i="29"/>
  <c r="Q219" i="29"/>
  <c r="Q220" i="29"/>
  <c r="Q221" i="29"/>
  <c r="Q222" i="29"/>
  <c r="Q223" i="29"/>
  <c r="Q224" i="29"/>
  <c r="Q225" i="29"/>
  <c r="Q226" i="29"/>
  <c r="Q227" i="29"/>
  <c r="Q228" i="29"/>
  <c r="Q229" i="29"/>
  <c r="Q230" i="29"/>
  <c r="Q231" i="29"/>
  <c r="Q232" i="29"/>
  <c r="Q233" i="29"/>
  <c r="Q234" i="29"/>
  <c r="Q235" i="29"/>
  <c r="Q236" i="29"/>
  <c r="Q237" i="29"/>
  <c r="Q238" i="29"/>
  <c r="Q239" i="29"/>
  <c r="Q240" i="29"/>
  <c r="Q241" i="29"/>
  <c r="Q242" i="29"/>
  <c r="Q243" i="29"/>
  <c r="Q244" i="29"/>
  <c r="Q245" i="29"/>
  <c r="Q246" i="29"/>
  <c r="Q247" i="29"/>
  <c r="Q248" i="29"/>
  <c r="Q249" i="29"/>
  <c r="Q250" i="29"/>
  <c r="Q251" i="29"/>
  <c r="Q252" i="29"/>
  <c r="Q253" i="29"/>
  <c r="Q254" i="29"/>
  <c r="Q255" i="29"/>
  <c r="Q256" i="29"/>
  <c r="Q257" i="29"/>
  <c r="Q258" i="29"/>
  <c r="Q259" i="29"/>
  <c r="Q260" i="29"/>
  <c r="Q261" i="29"/>
  <c r="Q262" i="29"/>
  <c r="Q263" i="29"/>
  <c r="Q264" i="29"/>
  <c r="Q265" i="29"/>
  <c r="Q266" i="29"/>
  <c r="Q267" i="29"/>
  <c r="Q268" i="29"/>
  <c r="Q269" i="29"/>
  <c r="Q270" i="29"/>
  <c r="Q271" i="29"/>
  <c r="Q272" i="29"/>
  <c r="Q273" i="29"/>
  <c r="Q274" i="29"/>
  <c r="Q275" i="29"/>
  <c r="Q276" i="29"/>
  <c r="Q277" i="29"/>
  <c r="Q278" i="29"/>
  <c r="Q279" i="29"/>
  <c r="Q280" i="29"/>
  <c r="Q281" i="29"/>
  <c r="Q282" i="29"/>
  <c r="Q283" i="29"/>
  <c r="Q284" i="29"/>
  <c r="Q285" i="29"/>
  <c r="Q286" i="29"/>
  <c r="Q287" i="29"/>
  <c r="Q288" i="29"/>
  <c r="Q289" i="29"/>
  <c r="Q290" i="29"/>
  <c r="Q291" i="29"/>
  <c r="Q292" i="29"/>
  <c r="Q293" i="29"/>
  <c r="Q294" i="29"/>
  <c r="Q295" i="29"/>
  <c r="Q296" i="29"/>
  <c r="Q297" i="29"/>
  <c r="Q298" i="29"/>
  <c r="Q299" i="29"/>
  <c r="Q300" i="29"/>
  <c r="Q301" i="29"/>
  <c r="Q302" i="29"/>
  <c r="Q303" i="29"/>
  <c r="Q304" i="29"/>
  <c r="Q305" i="29"/>
  <c r="Q306" i="29"/>
  <c r="Q307" i="29"/>
  <c r="Q308" i="29"/>
  <c r="Q309" i="29"/>
  <c r="Q310" i="29"/>
  <c r="Q311" i="29"/>
  <c r="Q312" i="29"/>
  <c r="Q313" i="29"/>
  <c r="Q314" i="29"/>
  <c r="Q315" i="29"/>
  <c r="Q316" i="29"/>
  <c r="Q317" i="29"/>
  <c r="Q318" i="29"/>
  <c r="Q319" i="29"/>
  <c r="Q320" i="29"/>
  <c r="Q321" i="29"/>
  <c r="Q322" i="29"/>
  <c r="Q323" i="29"/>
  <c r="Q324" i="29"/>
  <c r="Q325" i="29"/>
  <c r="Q326" i="29"/>
  <c r="Q327" i="29"/>
  <c r="Q328" i="29"/>
  <c r="Q329" i="29"/>
  <c r="Q330" i="29"/>
  <c r="Q331" i="29"/>
  <c r="Q332" i="29"/>
  <c r="Q333" i="29"/>
  <c r="Q334" i="29"/>
  <c r="Q335" i="29"/>
  <c r="Q336" i="29"/>
  <c r="Q337" i="29"/>
  <c r="Q338" i="29"/>
  <c r="Q339" i="29"/>
  <c r="Q340" i="29"/>
  <c r="Q341" i="29"/>
  <c r="Q342" i="29"/>
  <c r="Q343" i="29"/>
  <c r="Q344" i="29"/>
  <c r="Q345" i="29"/>
  <c r="Q346" i="29"/>
  <c r="Q347" i="29"/>
  <c r="Q348" i="29"/>
  <c r="Q349" i="29"/>
  <c r="Q350" i="29"/>
  <c r="Q351" i="29"/>
  <c r="Q352" i="29"/>
  <c r="Q353" i="29"/>
  <c r="Q354" i="29"/>
  <c r="Q355" i="29"/>
  <c r="Q356" i="29"/>
  <c r="Q357" i="29"/>
  <c r="Q358" i="29"/>
  <c r="Q359" i="29"/>
  <c r="Q360" i="29"/>
  <c r="Q361" i="29"/>
  <c r="Q362" i="29"/>
  <c r="Q363" i="29"/>
  <c r="Q364" i="29"/>
  <c r="Q365" i="29"/>
  <c r="Q366" i="29"/>
  <c r="Q367" i="29"/>
  <c r="Q368" i="29"/>
  <c r="Q369" i="29"/>
  <c r="Q370" i="29"/>
  <c r="Q371" i="29"/>
  <c r="Q372" i="29"/>
  <c r="Q373" i="29"/>
  <c r="Q374" i="29"/>
  <c r="Q375" i="29"/>
  <c r="Q376" i="29"/>
  <c r="Q377" i="29"/>
  <c r="Q378" i="29"/>
  <c r="Q379" i="29"/>
  <c r="Q380" i="29"/>
  <c r="Q381" i="29"/>
  <c r="Q382" i="29"/>
  <c r="Q383" i="29"/>
  <c r="Q384" i="29"/>
  <c r="Q385" i="29"/>
  <c r="Q386" i="29"/>
  <c r="Q387" i="29"/>
  <c r="Q388" i="29"/>
  <c r="Q389" i="29"/>
  <c r="Q390" i="29"/>
  <c r="Q391" i="29"/>
  <c r="Q392" i="29"/>
  <c r="Q393" i="29"/>
  <c r="Q394" i="29"/>
  <c r="Q395" i="29"/>
  <c r="Q396" i="29"/>
  <c r="Q397" i="29"/>
  <c r="Q398" i="29"/>
  <c r="Q399" i="29"/>
  <c r="Q400" i="29"/>
  <c r="Q401" i="29"/>
  <c r="Q402" i="29"/>
  <c r="Q403" i="29"/>
  <c r="Q404" i="29"/>
  <c r="Q405" i="29"/>
  <c r="Q406" i="29"/>
  <c r="Q407" i="29"/>
  <c r="J407" i="29"/>
  <c r="P407" i="29"/>
  <c r="J406" i="29"/>
  <c r="P406" i="29"/>
  <c r="J405" i="29"/>
  <c r="P405" i="29"/>
  <c r="P404" i="29"/>
  <c r="P403" i="29" l="1"/>
  <c r="J403" i="29"/>
  <c r="P402" i="29"/>
  <c r="J402" i="29"/>
  <c r="P401" i="29"/>
  <c r="J401" i="29"/>
  <c r="P400" i="29"/>
  <c r="J400" i="29"/>
  <c r="P397" i="29"/>
  <c r="P398" i="29"/>
  <c r="P399" i="29"/>
  <c r="J398" i="29"/>
  <c r="J399" i="29"/>
  <c r="P394" i="29"/>
  <c r="P395" i="29"/>
  <c r="P396" i="29"/>
  <c r="J395" i="29"/>
  <c r="J396" i="29"/>
  <c r="J397" i="29"/>
  <c r="P385" i="29"/>
  <c r="P386" i="29"/>
  <c r="P387" i="29"/>
  <c r="P388" i="29"/>
  <c r="P389" i="29"/>
  <c r="P390" i="29"/>
  <c r="P391" i="29"/>
  <c r="P392" i="29"/>
  <c r="P393" i="29"/>
  <c r="J384" i="29"/>
  <c r="J385" i="29"/>
  <c r="J386" i="29"/>
  <c r="J387" i="29"/>
  <c r="J388" i="29"/>
  <c r="J389" i="29"/>
  <c r="J390" i="29"/>
  <c r="J391" i="29"/>
  <c r="J392" i="29"/>
  <c r="J393" i="29"/>
  <c r="J394" i="29"/>
  <c r="P384" i="29"/>
  <c r="P383" i="29"/>
  <c r="J383" i="29"/>
  <c r="P382" i="29" l="1"/>
  <c r="J382" i="29"/>
  <c r="J3" i="29"/>
  <c r="J4" i="29"/>
  <c r="J5" i="29"/>
  <c r="J6" i="29"/>
  <c r="J7" i="29"/>
  <c r="J8" i="29"/>
  <c r="J9" i="29"/>
  <c r="J10" i="29"/>
  <c r="J11" i="29"/>
  <c r="J12" i="29"/>
  <c r="J13" i="29"/>
  <c r="J14" i="29"/>
  <c r="J15" i="29"/>
  <c r="J16" i="29"/>
  <c r="J17" i="29"/>
  <c r="J18" i="29"/>
  <c r="J19" i="29"/>
  <c r="J20" i="29"/>
  <c r="J21" i="29"/>
  <c r="J22" i="29"/>
  <c r="J23" i="29"/>
  <c r="J24" i="29"/>
  <c r="J25" i="29"/>
  <c r="J26" i="29"/>
  <c r="J27" i="29"/>
  <c r="J28" i="29"/>
  <c r="J29" i="29"/>
  <c r="J30" i="29"/>
  <c r="J31" i="29"/>
  <c r="J32" i="29"/>
  <c r="J33" i="29"/>
  <c r="J34" i="29"/>
  <c r="J35" i="29"/>
  <c r="J36" i="29"/>
  <c r="J37" i="29"/>
  <c r="J38" i="29"/>
  <c r="J39" i="29"/>
  <c r="J40" i="29"/>
  <c r="J41" i="29"/>
  <c r="J42" i="29"/>
  <c r="J43" i="29"/>
  <c r="J44" i="29"/>
  <c r="J45" i="29"/>
  <c r="J46" i="29"/>
  <c r="J47" i="29"/>
  <c r="J48" i="29"/>
  <c r="J49" i="29"/>
  <c r="J50" i="29"/>
  <c r="J51" i="29"/>
  <c r="J52" i="29"/>
  <c r="J53" i="29"/>
  <c r="J54" i="29"/>
  <c r="J55" i="29"/>
  <c r="J56" i="29"/>
  <c r="J57" i="29"/>
  <c r="J58" i="29"/>
  <c r="J59" i="29"/>
  <c r="J60" i="29"/>
  <c r="J61" i="29"/>
  <c r="J62" i="29"/>
  <c r="J63" i="29"/>
  <c r="J64" i="29"/>
  <c r="J65" i="29"/>
  <c r="J66" i="29"/>
  <c r="J67" i="29"/>
  <c r="J68" i="29"/>
  <c r="J69" i="29"/>
  <c r="J70" i="29"/>
  <c r="J71" i="29"/>
  <c r="J72" i="29"/>
  <c r="J73" i="29"/>
  <c r="J74" i="29"/>
  <c r="J75" i="29"/>
  <c r="J76" i="29"/>
  <c r="J77" i="29"/>
  <c r="J78" i="29"/>
  <c r="J79" i="29"/>
  <c r="J80" i="29"/>
  <c r="J81" i="29"/>
  <c r="J82" i="29"/>
  <c r="J83" i="29"/>
  <c r="J84" i="29"/>
  <c r="J85" i="29"/>
  <c r="J86" i="29"/>
  <c r="J87" i="29"/>
  <c r="J88" i="29"/>
  <c r="J89" i="29"/>
  <c r="J90" i="29"/>
  <c r="J91" i="29"/>
  <c r="J92" i="29"/>
  <c r="J93" i="29"/>
  <c r="J94" i="29"/>
  <c r="J95" i="29"/>
  <c r="J96" i="29"/>
  <c r="J97" i="29"/>
  <c r="J98" i="29"/>
  <c r="J99" i="29"/>
  <c r="J100" i="29"/>
  <c r="J101" i="29"/>
  <c r="J102" i="29"/>
  <c r="J103" i="29"/>
  <c r="J104" i="29"/>
  <c r="J105" i="29"/>
  <c r="J106" i="29"/>
  <c r="J107" i="29"/>
  <c r="J108" i="29"/>
  <c r="J109" i="29"/>
  <c r="J110" i="29"/>
  <c r="J111" i="29"/>
  <c r="J112" i="29"/>
  <c r="J113" i="29"/>
  <c r="J114" i="29"/>
  <c r="J115" i="29"/>
  <c r="J116" i="29"/>
  <c r="J117" i="29"/>
  <c r="J118" i="29"/>
  <c r="J119" i="29"/>
  <c r="J120" i="29"/>
  <c r="J121" i="29"/>
  <c r="J122" i="29"/>
  <c r="J123" i="29"/>
  <c r="J124" i="29"/>
  <c r="J125" i="29"/>
  <c r="J126" i="29"/>
  <c r="J127" i="29"/>
  <c r="J128" i="29"/>
  <c r="J129" i="29"/>
  <c r="J130" i="29"/>
  <c r="J131" i="29"/>
  <c r="J132" i="29"/>
  <c r="J133" i="29"/>
  <c r="J134" i="29"/>
  <c r="J135" i="29"/>
  <c r="J136" i="29"/>
  <c r="J137" i="29"/>
  <c r="J138" i="29"/>
  <c r="J139" i="29"/>
  <c r="J140" i="29"/>
  <c r="J141" i="29"/>
  <c r="J142" i="29"/>
  <c r="J143" i="29"/>
  <c r="J144" i="29"/>
  <c r="J145" i="29"/>
  <c r="J146" i="29"/>
  <c r="J147" i="29"/>
  <c r="J148" i="29"/>
  <c r="J149" i="29"/>
  <c r="J150" i="29"/>
  <c r="J151" i="29"/>
  <c r="J152" i="29"/>
  <c r="J153" i="29"/>
  <c r="J154" i="29"/>
  <c r="J155" i="29"/>
  <c r="J156" i="29"/>
  <c r="J157" i="29"/>
  <c r="J158" i="29"/>
  <c r="J159" i="29"/>
  <c r="J160" i="29"/>
  <c r="J161" i="29"/>
  <c r="J162" i="29"/>
  <c r="J163" i="29"/>
  <c r="J164" i="29"/>
  <c r="J165" i="29"/>
  <c r="J166" i="29"/>
  <c r="J167" i="29"/>
  <c r="J168" i="29"/>
  <c r="J169" i="29"/>
  <c r="J170" i="29"/>
  <c r="J171" i="29"/>
  <c r="J172" i="29"/>
  <c r="J173" i="29"/>
  <c r="J174" i="29"/>
  <c r="J175" i="29"/>
  <c r="J176" i="29"/>
  <c r="J177" i="29"/>
  <c r="J178" i="29"/>
  <c r="J179" i="29"/>
  <c r="J180" i="29"/>
  <c r="J181" i="29"/>
  <c r="J182" i="29"/>
  <c r="J183" i="29"/>
  <c r="J184" i="29"/>
  <c r="J185" i="29"/>
  <c r="J186" i="29"/>
  <c r="J187" i="29"/>
  <c r="J188" i="29"/>
  <c r="J189" i="29"/>
  <c r="J190" i="29"/>
  <c r="J191" i="29"/>
  <c r="J192" i="29"/>
  <c r="J193" i="29"/>
  <c r="J194" i="29"/>
  <c r="J195" i="29"/>
  <c r="J196" i="29"/>
  <c r="J197" i="29"/>
  <c r="J198" i="29"/>
  <c r="J199" i="29"/>
  <c r="J200" i="29"/>
  <c r="J201" i="29"/>
  <c r="J202" i="29"/>
  <c r="J203" i="29"/>
  <c r="J204" i="29"/>
  <c r="J205" i="29"/>
  <c r="J206" i="29"/>
  <c r="J207" i="29"/>
  <c r="J208" i="29"/>
  <c r="J209" i="29"/>
  <c r="J210" i="29"/>
  <c r="J211" i="29"/>
  <c r="J212" i="29"/>
  <c r="J213" i="29"/>
  <c r="J214" i="29"/>
  <c r="J215" i="29"/>
  <c r="J216" i="29"/>
  <c r="J217" i="29"/>
  <c r="J218" i="29"/>
  <c r="J219" i="29"/>
  <c r="J220" i="29"/>
  <c r="J221" i="29"/>
  <c r="J222" i="29"/>
  <c r="J223" i="29"/>
  <c r="J224" i="29"/>
  <c r="J225" i="29"/>
  <c r="J226" i="29"/>
  <c r="J227" i="29"/>
  <c r="J228" i="29"/>
  <c r="J229" i="29"/>
  <c r="J230" i="29"/>
  <c r="J231" i="29"/>
  <c r="J232" i="29"/>
  <c r="J233" i="29"/>
  <c r="J234" i="29"/>
  <c r="J235" i="29"/>
  <c r="J236" i="29"/>
  <c r="J237" i="29"/>
  <c r="J238" i="29"/>
  <c r="J239" i="29"/>
  <c r="J240" i="29"/>
  <c r="J241" i="29"/>
  <c r="J242" i="29"/>
  <c r="J243" i="29"/>
  <c r="J244" i="29"/>
  <c r="J245" i="29"/>
  <c r="J246" i="29"/>
  <c r="J247" i="29"/>
  <c r="J248" i="29"/>
  <c r="J249" i="29"/>
  <c r="J250" i="29"/>
  <c r="J251" i="29"/>
  <c r="J252" i="29"/>
  <c r="J253" i="29"/>
  <c r="J254" i="29"/>
  <c r="J255" i="29"/>
  <c r="J256" i="29"/>
  <c r="J257" i="29"/>
  <c r="J258" i="29"/>
  <c r="J259" i="29"/>
  <c r="J260" i="29"/>
  <c r="J261" i="29"/>
  <c r="J262" i="29"/>
  <c r="J263" i="29"/>
  <c r="J264" i="29"/>
  <c r="J265" i="29"/>
  <c r="J266" i="29"/>
  <c r="J267" i="29"/>
  <c r="J268" i="29"/>
  <c r="J269" i="29"/>
  <c r="J270" i="29"/>
  <c r="J271" i="29"/>
  <c r="J272" i="29"/>
  <c r="J273" i="29"/>
  <c r="J274" i="29"/>
  <c r="J275" i="29"/>
  <c r="J276" i="29"/>
  <c r="J277" i="29"/>
  <c r="J278" i="29"/>
  <c r="J279" i="29"/>
  <c r="J280" i="29"/>
  <c r="J281" i="29"/>
  <c r="J282" i="29"/>
  <c r="J283" i="29"/>
  <c r="J284" i="29"/>
  <c r="J285" i="29"/>
  <c r="J286" i="29"/>
  <c r="J287" i="29"/>
  <c r="J288" i="29"/>
  <c r="J289" i="29"/>
  <c r="J290" i="29"/>
  <c r="J291" i="29"/>
  <c r="J292" i="29"/>
  <c r="J293" i="29"/>
  <c r="J294" i="29"/>
  <c r="J295" i="29"/>
  <c r="J296" i="29"/>
  <c r="J297" i="29"/>
  <c r="J298" i="29"/>
  <c r="J299" i="29"/>
  <c r="J300" i="29"/>
  <c r="J301" i="29"/>
  <c r="J302" i="29"/>
  <c r="J303" i="29"/>
  <c r="J304" i="29"/>
  <c r="J305" i="29"/>
  <c r="J306" i="29"/>
  <c r="J307" i="29"/>
  <c r="J308" i="29"/>
  <c r="J309" i="29"/>
  <c r="J310" i="29"/>
  <c r="J311" i="29"/>
  <c r="J312" i="29"/>
  <c r="J313" i="29"/>
  <c r="J314" i="29"/>
  <c r="J315" i="29"/>
  <c r="J316" i="29"/>
  <c r="J317" i="29"/>
  <c r="J318" i="29"/>
  <c r="J319" i="29"/>
  <c r="J320" i="29"/>
  <c r="J321" i="29"/>
  <c r="J322" i="29"/>
  <c r="J323" i="29"/>
  <c r="J324" i="29"/>
  <c r="J325" i="29"/>
  <c r="J326" i="29"/>
  <c r="J327" i="29"/>
  <c r="J328" i="29"/>
  <c r="J329" i="29"/>
  <c r="J330" i="29"/>
  <c r="J331" i="29"/>
  <c r="J332" i="29"/>
  <c r="J333" i="29"/>
  <c r="J334" i="29"/>
  <c r="J335" i="29"/>
  <c r="J336" i="29"/>
  <c r="J337" i="29"/>
  <c r="J338" i="29"/>
  <c r="J339" i="29"/>
  <c r="J340" i="29"/>
  <c r="J341" i="29"/>
  <c r="J342" i="29"/>
  <c r="J343" i="29"/>
  <c r="J344" i="29"/>
  <c r="J345" i="29"/>
  <c r="J346" i="29"/>
  <c r="J347" i="29"/>
  <c r="J348" i="29"/>
  <c r="J349" i="29"/>
  <c r="J350" i="29"/>
  <c r="J351" i="29"/>
  <c r="J352" i="29"/>
  <c r="J353" i="29"/>
  <c r="J354" i="29"/>
  <c r="J355" i="29"/>
  <c r="J356" i="29"/>
  <c r="J357" i="29"/>
  <c r="J358" i="29"/>
  <c r="J359" i="29"/>
  <c r="J360" i="29"/>
  <c r="J361" i="29"/>
  <c r="J362" i="29"/>
  <c r="J363" i="29"/>
  <c r="J364" i="29"/>
  <c r="J365" i="29"/>
  <c r="J366" i="29"/>
  <c r="J367" i="29"/>
  <c r="J368" i="29"/>
  <c r="J369" i="29"/>
  <c r="J370" i="29"/>
  <c r="J371" i="29"/>
  <c r="J372" i="29"/>
  <c r="J373" i="29"/>
  <c r="J374" i="29"/>
  <c r="J375" i="29"/>
  <c r="J376" i="29"/>
  <c r="J377" i="29"/>
  <c r="J378" i="29"/>
  <c r="J379" i="29"/>
  <c r="J380" i="29"/>
  <c r="J381" i="29"/>
  <c r="P3" i="29" l="1"/>
  <c r="P4" i="29"/>
  <c r="P5" i="29"/>
  <c r="P6" i="29"/>
  <c r="P7" i="29"/>
  <c r="P8" i="29"/>
  <c r="P9" i="29"/>
  <c r="P10" i="29"/>
  <c r="P11" i="29"/>
  <c r="P12" i="29"/>
  <c r="P13" i="29"/>
  <c r="P14" i="29"/>
  <c r="P15" i="29"/>
  <c r="P16" i="29"/>
  <c r="P17" i="29"/>
  <c r="P18" i="29"/>
  <c r="P19" i="29"/>
  <c r="P20" i="29"/>
  <c r="P21" i="29"/>
  <c r="P22" i="29"/>
  <c r="P23" i="29"/>
  <c r="P24" i="29"/>
  <c r="P25" i="29"/>
  <c r="P26" i="29"/>
  <c r="P27" i="29"/>
  <c r="P28" i="29"/>
  <c r="P29" i="29"/>
  <c r="P30" i="29"/>
  <c r="P31" i="29"/>
  <c r="P32" i="29"/>
  <c r="P33" i="29"/>
  <c r="P34" i="29"/>
  <c r="P35" i="29"/>
  <c r="P36" i="29"/>
  <c r="P37" i="29"/>
  <c r="P38" i="29"/>
  <c r="P39" i="29"/>
  <c r="P40" i="29"/>
  <c r="P41" i="29"/>
  <c r="P42" i="29"/>
  <c r="P43" i="29"/>
  <c r="P44" i="29"/>
  <c r="P45" i="29"/>
  <c r="P46" i="29"/>
  <c r="P47" i="29"/>
  <c r="P48" i="29"/>
  <c r="P49" i="29"/>
  <c r="P50" i="29"/>
  <c r="P51" i="29"/>
  <c r="P52" i="29"/>
  <c r="P53" i="29"/>
  <c r="P54" i="29"/>
  <c r="P55" i="29"/>
  <c r="P56" i="29"/>
  <c r="P57" i="29"/>
  <c r="P58" i="29"/>
  <c r="P59" i="29"/>
  <c r="P60" i="29"/>
  <c r="P61" i="29"/>
  <c r="P62" i="29"/>
  <c r="P63" i="29"/>
  <c r="P64" i="29"/>
  <c r="P65" i="29"/>
  <c r="P66" i="29"/>
  <c r="P67" i="29"/>
  <c r="P68" i="29"/>
  <c r="P69" i="29"/>
  <c r="P70" i="29"/>
  <c r="P71" i="29"/>
  <c r="P72" i="29"/>
  <c r="P73" i="29"/>
  <c r="P74" i="29"/>
  <c r="P75" i="29"/>
  <c r="P76" i="29"/>
  <c r="P77" i="29"/>
  <c r="P78" i="29"/>
  <c r="P79" i="29"/>
  <c r="P80" i="29"/>
  <c r="P81" i="29"/>
  <c r="P82" i="29"/>
  <c r="P83" i="29"/>
  <c r="P84" i="29"/>
  <c r="P85" i="29"/>
  <c r="P86" i="29"/>
  <c r="P87" i="29"/>
  <c r="P88" i="29"/>
  <c r="P89" i="29"/>
  <c r="P90" i="29"/>
  <c r="P91" i="29"/>
  <c r="P92" i="29"/>
  <c r="P93" i="29"/>
  <c r="P94" i="29"/>
  <c r="P95" i="29"/>
  <c r="P96" i="29"/>
  <c r="P97" i="29"/>
  <c r="P98" i="29"/>
  <c r="P99" i="29"/>
  <c r="P100" i="29"/>
  <c r="P101" i="29"/>
  <c r="P102" i="29"/>
  <c r="P103" i="29"/>
  <c r="P104" i="29"/>
  <c r="P105" i="29"/>
  <c r="P106" i="29"/>
  <c r="P107" i="29"/>
  <c r="P108" i="29"/>
  <c r="P109" i="29"/>
  <c r="P110" i="29"/>
  <c r="P111" i="29"/>
  <c r="P112" i="29"/>
  <c r="P113" i="29"/>
  <c r="P114" i="29"/>
  <c r="P115" i="29"/>
  <c r="P116" i="29"/>
  <c r="P117" i="29"/>
  <c r="P118" i="29"/>
  <c r="P119" i="29"/>
  <c r="P120" i="29"/>
  <c r="P121" i="29"/>
  <c r="P122" i="29"/>
  <c r="P123" i="29"/>
  <c r="P124" i="29"/>
  <c r="P125" i="29"/>
  <c r="P126" i="29"/>
  <c r="P127" i="29"/>
  <c r="P128" i="29"/>
  <c r="P129" i="29"/>
  <c r="P130" i="29"/>
  <c r="P131" i="29"/>
  <c r="P132" i="29"/>
  <c r="P133" i="29"/>
  <c r="P134" i="29"/>
  <c r="P135" i="29"/>
  <c r="P136" i="29"/>
  <c r="P137" i="29"/>
  <c r="P138" i="29"/>
  <c r="P139" i="29"/>
  <c r="P140" i="29"/>
  <c r="P141" i="29"/>
  <c r="P142" i="29"/>
  <c r="P143" i="29"/>
  <c r="P144" i="29"/>
  <c r="P145" i="29"/>
  <c r="P146" i="29"/>
  <c r="P147" i="29"/>
  <c r="P148" i="29"/>
  <c r="P149" i="29"/>
  <c r="P150" i="29"/>
  <c r="P151" i="29"/>
  <c r="P152" i="29"/>
  <c r="P153" i="29"/>
  <c r="P154" i="29"/>
  <c r="P155" i="29"/>
  <c r="P156" i="29"/>
  <c r="P157" i="29"/>
  <c r="P158" i="29"/>
  <c r="P159" i="29"/>
  <c r="P160" i="29"/>
  <c r="P161" i="29"/>
  <c r="P162" i="29"/>
  <c r="P163" i="29"/>
  <c r="P164" i="29"/>
  <c r="P165" i="29"/>
  <c r="P166" i="29"/>
  <c r="P167" i="29"/>
  <c r="P168" i="29"/>
  <c r="P169" i="29"/>
  <c r="P170" i="29"/>
  <c r="P171" i="29"/>
  <c r="P172" i="29"/>
  <c r="P173" i="29"/>
  <c r="P174" i="29"/>
  <c r="P175" i="29"/>
  <c r="P176" i="29"/>
  <c r="P177" i="29"/>
  <c r="P178" i="29"/>
  <c r="P179" i="29"/>
  <c r="P180" i="29"/>
  <c r="P181" i="29"/>
  <c r="P182" i="29"/>
  <c r="P183" i="29"/>
  <c r="P184" i="29"/>
  <c r="P185" i="29"/>
  <c r="P186" i="29"/>
  <c r="P187" i="29"/>
  <c r="P188" i="29"/>
  <c r="P189" i="29"/>
  <c r="P190" i="29"/>
  <c r="P191" i="29"/>
  <c r="P192" i="29"/>
  <c r="P193" i="29"/>
  <c r="P194" i="29"/>
  <c r="P195" i="29"/>
  <c r="P196" i="29"/>
  <c r="P197" i="29"/>
  <c r="P198" i="29"/>
  <c r="P199" i="29"/>
  <c r="P200" i="29"/>
  <c r="P201" i="29"/>
  <c r="P202" i="29"/>
  <c r="P203" i="29"/>
  <c r="P204" i="29"/>
  <c r="P205" i="29"/>
  <c r="P206" i="29"/>
  <c r="P207" i="29"/>
  <c r="P208" i="29"/>
  <c r="P209" i="29"/>
  <c r="P210" i="29"/>
  <c r="P211" i="29"/>
  <c r="P212" i="29"/>
  <c r="P213" i="29"/>
  <c r="P214" i="29"/>
  <c r="P215" i="29"/>
  <c r="P216" i="29"/>
  <c r="P217" i="29"/>
  <c r="P218" i="29"/>
  <c r="P219" i="29"/>
  <c r="P220" i="29"/>
  <c r="P221" i="29"/>
  <c r="P222" i="29"/>
  <c r="P223" i="29"/>
  <c r="P224" i="29"/>
  <c r="P225" i="29"/>
  <c r="P226" i="29"/>
  <c r="P227" i="29"/>
  <c r="P228" i="29"/>
  <c r="P229" i="29"/>
  <c r="P230" i="29"/>
  <c r="P231" i="29"/>
  <c r="P232" i="29"/>
  <c r="P233" i="29"/>
  <c r="P234" i="29"/>
  <c r="P235" i="29"/>
  <c r="P236" i="29"/>
  <c r="P237" i="29"/>
  <c r="P238" i="29"/>
  <c r="P239" i="29"/>
  <c r="P240" i="29"/>
  <c r="P241" i="29"/>
  <c r="P242" i="29"/>
  <c r="P243" i="29"/>
  <c r="P244" i="29"/>
  <c r="P245" i="29"/>
  <c r="P246" i="29"/>
  <c r="P247" i="29"/>
  <c r="P248" i="29"/>
  <c r="P249" i="29"/>
  <c r="P250" i="29"/>
  <c r="P251" i="29"/>
  <c r="P252" i="29"/>
  <c r="P253" i="29"/>
  <c r="P254" i="29"/>
  <c r="P255" i="29"/>
  <c r="P256" i="29"/>
  <c r="P257" i="29"/>
  <c r="P258" i="29"/>
  <c r="P259" i="29"/>
  <c r="P260" i="29"/>
  <c r="P261" i="29"/>
  <c r="P262" i="29"/>
  <c r="P263" i="29"/>
  <c r="P264" i="29"/>
  <c r="P265" i="29"/>
  <c r="P266" i="29"/>
  <c r="P267" i="29"/>
  <c r="P268" i="29"/>
  <c r="P269" i="29"/>
  <c r="P270" i="29"/>
  <c r="P271" i="29"/>
  <c r="P272" i="29"/>
  <c r="P273" i="29"/>
  <c r="P274" i="29"/>
  <c r="P275" i="29"/>
  <c r="P276" i="29"/>
  <c r="P277" i="29"/>
  <c r="P278" i="29"/>
  <c r="P279" i="29"/>
  <c r="P280" i="29"/>
  <c r="P281" i="29"/>
  <c r="P282" i="29"/>
  <c r="P283" i="29"/>
  <c r="P284" i="29"/>
  <c r="P285" i="29"/>
  <c r="P286" i="29"/>
  <c r="P287" i="29"/>
  <c r="P288" i="29"/>
  <c r="P289" i="29"/>
  <c r="P290" i="29"/>
  <c r="P291" i="29"/>
  <c r="P292" i="29"/>
  <c r="P293" i="29"/>
  <c r="P294" i="29"/>
  <c r="P295" i="29"/>
  <c r="P296" i="29"/>
  <c r="P297" i="29"/>
  <c r="P298" i="29"/>
  <c r="P299" i="29"/>
  <c r="P300" i="29"/>
  <c r="P301" i="29"/>
  <c r="P302" i="29"/>
  <c r="P303" i="29"/>
  <c r="P304" i="29"/>
  <c r="P305" i="29"/>
  <c r="P306" i="29"/>
  <c r="P307" i="29"/>
  <c r="P308" i="29"/>
  <c r="P309" i="29"/>
  <c r="P310" i="29"/>
  <c r="P311" i="29"/>
  <c r="P312" i="29"/>
  <c r="P313" i="29"/>
  <c r="P314" i="29"/>
  <c r="P315" i="29"/>
  <c r="P316" i="29"/>
  <c r="P317" i="29"/>
  <c r="P318" i="29"/>
  <c r="P319" i="29"/>
  <c r="P320" i="29"/>
  <c r="P321" i="29"/>
  <c r="P322" i="29"/>
  <c r="P323" i="29"/>
  <c r="P324" i="29"/>
  <c r="P325" i="29"/>
  <c r="P326" i="29"/>
  <c r="P327" i="29"/>
  <c r="P328" i="29"/>
  <c r="P329" i="29"/>
  <c r="P330" i="29"/>
  <c r="P331" i="29"/>
  <c r="P332" i="29"/>
  <c r="P333" i="29"/>
  <c r="P334" i="29"/>
  <c r="P335" i="29"/>
  <c r="P336" i="29"/>
  <c r="P337" i="29"/>
  <c r="P338" i="29"/>
  <c r="P339" i="29"/>
  <c r="P340" i="29"/>
  <c r="P341" i="29"/>
  <c r="P342" i="29"/>
  <c r="P343" i="29"/>
  <c r="P344" i="29"/>
  <c r="P345" i="29"/>
  <c r="P346" i="29"/>
  <c r="P347" i="29"/>
  <c r="P348" i="29"/>
  <c r="P349" i="29"/>
  <c r="P350" i="29"/>
  <c r="P351" i="29"/>
  <c r="P352" i="29"/>
  <c r="P353" i="29"/>
  <c r="P354" i="29"/>
  <c r="P355" i="29"/>
  <c r="P356" i="29"/>
  <c r="P357" i="29"/>
  <c r="P358" i="29"/>
  <c r="P359" i="29"/>
  <c r="P360" i="29"/>
  <c r="P361" i="29"/>
  <c r="P362" i="29"/>
  <c r="P363" i="29"/>
  <c r="P364" i="29"/>
  <c r="P365" i="29"/>
  <c r="P366" i="29"/>
  <c r="P367" i="29"/>
  <c r="P368" i="29"/>
  <c r="P369" i="29"/>
  <c r="P370" i="29"/>
  <c r="P371" i="29"/>
  <c r="P372" i="29"/>
  <c r="P373" i="29"/>
  <c r="P374" i="29"/>
  <c r="P375" i="29"/>
  <c r="P376" i="29"/>
  <c r="P377" i="29"/>
  <c r="P378" i="29"/>
  <c r="P379" i="29"/>
  <c r="P380" i="29"/>
  <c r="P381"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Enrique Cieza Osorio</author>
    <author>Edwin Millan Pariona Cabrera</author>
    <author>tc={B3769D16-2124-4E7F-991A-BEC97E45F00B}</author>
    <author>tc={A26C600B-DC4C-4418-9CBD-88241411301E}</author>
    <author>tc={8BD30A37-1AAA-40D3-A130-A6170F4A3A16}</author>
  </authors>
  <commentList>
    <comment ref="C2" authorId="0" shapeId="0" xr:uid="{0C188FA1-1D69-438A-B33B-5ADE576CDFAD}">
      <text>
        <r>
          <rPr>
            <sz val="9"/>
            <color indexed="81"/>
            <rFont val="Tahoma"/>
            <family val="2"/>
          </rPr>
          <t>Proyectos de Inversiòn o IOARR</t>
        </r>
      </text>
    </comment>
    <comment ref="K29" authorId="1" shapeId="0" xr:uid="{5D2C7C15-BDB8-4B92-9216-F8A84C06C4CF}">
      <text>
        <r>
          <rPr>
            <b/>
            <sz val="9"/>
            <color indexed="81"/>
            <rFont val="Tahoma"/>
            <family val="2"/>
          </rPr>
          <t>Edwin Millan Pariona Cabrera:</t>
        </r>
        <r>
          <rPr>
            <sz val="9"/>
            <color indexed="81"/>
            <rFont val="Tahoma"/>
            <family val="2"/>
          </rPr>
          <t xml:space="preserve">
corresponde a red de agua en La Libertad
</t>
        </r>
      </text>
    </comment>
    <comment ref="I59" authorId="2" shapeId="0" xr:uid="{B3769D16-2124-4E7F-991A-BEC97E45F00B}">
      <text>
        <t>[Threaded comment]
Your version of Excel allows you to read this threaded comment; however, any edits to it will get removed if the file is opened in a newer version of Excel. Learn more: https://go.microsoft.com/fwlink/?linkid=870924
Comment:
    Consultar Proyectos GR Ayacucho</t>
      </text>
    </comment>
    <comment ref="K179" authorId="3" shapeId="0" xr:uid="{A26C600B-DC4C-4418-9CBD-88241411301E}">
      <text>
        <t>[Threaded comment]
Your version of Excel allows you to read this threaded comment; however, any edits to it will get removed if the file is opened in a newer version of Excel. Learn more: https://go.microsoft.com/fwlink/?linkid=870924
Comment:
    Pendiente la remisión del CUI</t>
      </text>
    </comment>
    <comment ref="K180" authorId="4" shapeId="0" xr:uid="{8BD30A37-1AAA-40D3-A130-A6170F4A3A16}">
      <text>
        <t>[Threaded comment]
Your version of Excel allows you to read this threaded comment; however, any edits to it will get removed if the file is opened in a newer version of Excel. Learn more: https://go.microsoft.com/fwlink/?linkid=870924
Comment:
    Pendiente la remisión del CUI</t>
      </text>
    </comment>
  </commentList>
</comments>
</file>

<file path=xl/sharedStrings.xml><?xml version="1.0" encoding="utf-8"?>
<sst xmlns="http://schemas.openxmlformats.org/spreadsheetml/2006/main" count="5129" uniqueCount="976">
  <si>
    <r>
      <t xml:space="preserve">Proyectos en Promoción para ser realizados mediante el mecanismo de Obras por Impuestos </t>
    </r>
    <r>
      <rPr>
        <b/>
        <vertAlign val="superscript"/>
        <sz val="22"/>
        <color theme="1"/>
        <rFont val="Calibri"/>
        <family val="2"/>
      </rPr>
      <t>1/.</t>
    </r>
  </si>
  <si>
    <t>N°</t>
  </si>
  <si>
    <r>
      <t xml:space="preserve">FASE OXI </t>
    </r>
    <r>
      <rPr>
        <b/>
        <vertAlign val="superscript"/>
        <sz val="12"/>
        <color theme="0"/>
        <rFont val="Aptos Narrow"/>
        <family val="2"/>
        <scheme val="minor"/>
      </rPr>
      <t>2/.</t>
    </r>
  </si>
  <si>
    <t>TIPO DE INVERSIÓN</t>
  </si>
  <si>
    <t>ÚLTIMO NIVEL DE ESTUDIO</t>
  </si>
  <si>
    <t>NIVEL DE GOBIERNO</t>
  </si>
  <si>
    <t>DEPARTAMENTO</t>
  </si>
  <si>
    <t>PROVINCIA</t>
  </si>
  <si>
    <t>DISTRITO</t>
  </si>
  <si>
    <t>ENTIDAD</t>
  </si>
  <si>
    <t>LINK 
WEB</t>
  </si>
  <si>
    <t>CODIGO SNIP/
INVIERTE.PE/ CÓDIGO IDEA</t>
  </si>
  <si>
    <t>NOMBRE DEL PROYECTO</t>
  </si>
  <si>
    <t>FUNCIÓN</t>
  </si>
  <si>
    <t>TIPOLOGIA</t>
  </si>
  <si>
    <t>MONTO DE INVERSIÓN REFERENCIAL</t>
  </si>
  <si>
    <t>MONTO S/ M</t>
  </si>
  <si>
    <t>RANGO DE INVERSIÓN</t>
  </si>
  <si>
    <t>TOPE CIPRL 2024</t>
  </si>
  <si>
    <t>NECESIDAD DE FINANCIAMIENTO Y EJECUCIÓN, BAJO OXI</t>
  </si>
  <si>
    <t>POR PRIORIZAR</t>
  </si>
  <si>
    <t>PROYECTO DE INVERSIÓN</t>
  </si>
  <si>
    <t>IDEA</t>
  </si>
  <si>
    <t>GOBIERNO REGIONAL</t>
  </si>
  <si>
    <t>AREQUIPA</t>
  </si>
  <si>
    <t>GOBIERNO REGIONAL DE AREQUIPA</t>
  </si>
  <si>
    <t>MEJORAMIENTO DE LOS SERVICIOS DE DIAGNOSTICO DE SALUD PUBLICA EN EL LABORATORIO DE REFERENCIA REGIONAL AREQUIPA - DISTRITO DE AREQUIPA - PROVINCIA DE AREQUIPA - DEPARTAMENTO DE AREQUIPA</t>
  </si>
  <si>
    <t>SALUD</t>
  </si>
  <si>
    <t>1. Estudio de Preinversión. 
2. Expediente Técnico.
3. Ejecución de obra, bienes y servicios.
4. Recepción y liquidación.
5. Supervisión.</t>
  </si>
  <si>
    <t>GOBIERNO NACIONAL</t>
  </si>
  <si>
    <t>LIMA</t>
  </si>
  <si>
    <t>PACHACAMAC</t>
  </si>
  <si>
    <t>GN - MVCS</t>
  </si>
  <si>
    <t>MEJORAMIENTO Y AMPLIACIÓN DE LOS SERVICIOS DE AGUA POTABLE Y ALCANTARILLADO DE LOS SECTORES 454, 455, 456, 457 Y 458, Y FUENTE DE AGUA POTABLE Y TRATAMIENTO DE AGUAS RESIDUALES DE LOS SECTORES 432, 433, 434, 451, 454, 455, 456, 457 Y 458 DEL DISTRITO DE PACHACAMAC - PROVINCIA DE LIMA - DEPARTAMENTO DE LIMA</t>
  </si>
  <si>
    <t>SANEAMIENTO</t>
  </si>
  <si>
    <t>NO CORRESPONDE</t>
  </si>
  <si>
    <t>SAN JUAN DE LURIGANCHO</t>
  </si>
  <si>
    <t>AMPLIACIÓN DE LOS SERVICIOS DE AGUA POTABLE Y ALCANTARILLADO PARA LAS NUEVAS HABILITACIONES EN LOS SECTORES 136 Y 137 - DISTRITO DE LURIGANCHO - PROVINCIA DE LIMA - DEPARTAMENTO DE LIMA</t>
  </si>
  <si>
    <t>RIMAC</t>
  </si>
  <si>
    <t>AMPLIACION DE LOS SERVICIOS DE AGUA POTABLE Y ALCANTARILLADO PARA LAS NUEVAS HABILITACIONES Y REMANENTES DEL SECTOR 203 DEL DISTRITO DE RIMAC - PROVINCIA DE LIMA – DEPARTAMENTO DE LIMA</t>
  </si>
  <si>
    <t>PUENTE PIEDRA</t>
  </si>
  <si>
    <t>MEJORAMIENTO Y AMPLIACIÓN DE LOS SERVICIOS DE AGUA POTABLE Y ALCANTARILLADO PARA LOS SECTORES 368 Y 369 – DISTRITO DE PUENTE PIEDRA, PROVINCIA Y DEPARTAMENTO DE LIMA</t>
  </si>
  <si>
    <t>VILLA MARIA DEL TRIUNFO</t>
  </si>
  <si>
    <t>AMPLIACIÓN DE LOS SERVICIOS DE AGUA POTABLE Y ALCANTARILLADO PARA LAS NUEVAS HABILITACIONES Y REMANENTES DEL SECTOR 300 EN LOS DISTRITOS DE SAN JUAN DE MIRAFLORES Y VILLA MARÍA DEL TRIUNFO DE LA PROVINCIA DE LIMA – DEPARTAMENTO DE LIMA</t>
  </si>
  <si>
    <t>AMAZONAS</t>
  </si>
  <si>
    <t>BAGUA</t>
  </si>
  <si>
    <t>GOBIERNO REGIONAL DE AMAZONAS</t>
  </si>
  <si>
    <t>CREACION DEL SERVICIO DE AGUA, PARA EL SISTEMA DE RIEGO EN LOS SECTORES SAN MIGUEL, AGUAS VERDES, NARANJOS Y FIDILLAS, C.P ESPITAL DEL DISTRITO DE BAGUA - PROVINCIA DE BAGUA - DEPARTAMENTO DE AMAZONAS</t>
  </si>
  <si>
    <t>AGROPECUARIA</t>
  </si>
  <si>
    <t>INFRAESTRUCTURA DE RIEGO</t>
  </si>
  <si>
    <t>UNIVERSIDAD PÚBLICA</t>
  </si>
  <si>
    <t>ICA</t>
  </si>
  <si>
    <t>UNIVERSIDAD NACIONAL SAN LUIS GONZAGA DE ICA</t>
  </si>
  <si>
    <t>MEJORAMIENTO  DEL SERVICIO DE GESTION INSTITUCIONAL EN EDUCACIÓN SUPERIOR UNIVERSITARIA EN DIRECCION DE REGISTRO MATRICULA Y ESTADISTICA* DISTRITO DE ICA DE LA PROVINCIA DE ICA DEL DEPARTAMENTO DE ICA</t>
  </si>
  <si>
    <t>EDUCACIÓN</t>
  </si>
  <si>
    <t>MEJORAMIENTO  DEL SERVICIO DE GESTION INSTITUCIONAL EN EDUCACIÓN SUPERIOR UNIVERSITARIA EN SALUD Y SEGURIDAD EN EL TRABAJO* DISTRITO DE ICA DE LA PROVINCIA DE ICA DEL DEPARTAMENTO DE ICA</t>
  </si>
  <si>
    <t>MEJORAMIENTO DEL SERVICIO DE FORMACION  DE PREGOBIERNO REGIONALADO EN EDUCACION SUPERIOR UNIVERSITARIA EN LA ESCUELA PROFESIONAL DE INGENIERÍA  MECANICA ELECTRICA Y ESCUELA PROFESIONAL DE ELECTRÓNICA DISTRITO DE ICA DE LA PROVINCIA DE ICA DEL DEPARTAMENTO DE ICA</t>
  </si>
  <si>
    <t>IOARR</t>
  </si>
  <si>
    <t>OPTIMIZACION REFORZAMIENTO DEL AULA MAGNA Y LAS AULAS GENERALES, ADQUISICIÓN DE EQUIPAMIENTO Y MOBILIARIO DE LA ESCUELA DE POSGRADO DE LA UNIVERSIDAD  NACIONAL SAN LUIS GONZAGA DISTRITO DE ICA, DE LA PROVINCIA DE ICA, DEL DEPARTAMENTO DE ICA</t>
  </si>
  <si>
    <t>MEJORAMIENTO  DEL SERVICIO DE PROMOCCION DE LA CIENCIA, TECNOLOGÍA E INNOVACION TECNOLÓGICA EN INSTITUTO DE INVESTIGACIÓN E INNOVACIÓN DE LA UNIVERSIDAD NACIONAL SAN LUIS GONZAGA DISTRITO DE ICA, DE LA PROVINCIA DE ICA, DEL DEPARTAMENTO DE ICA</t>
  </si>
  <si>
    <t>SANTIAGO DE SURCO</t>
  </si>
  <si>
    <t>GN - MINDEF</t>
  </si>
  <si>
    <t>MEJORAMIENTO Y AMPLIACION DEL SERVICIO DE HABITABILIDAD INSTITUCIONAL EN ICTE DISTRITO DE SANTIAGO DE SURCO DE LA PROVINCIA DE LIMA DEL DEPARTAMENTO DE LIMA</t>
  </si>
  <si>
    <t>PLANEAMIENTO, GESTIÓN Y RESERVA DE CONTINGENCIA</t>
  </si>
  <si>
    <t>LA LIBERTAD</t>
  </si>
  <si>
    <t>TRUJILLO</t>
  </si>
  <si>
    <t>LA ESPERANZA</t>
  </si>
  <si>
    <t>GOBIERNO REGIONAL LA LIBERTAD</t>
  </si>
  <si>
    <t>MEJORAMIENTO Y AMPLIACION DEL SERVICIO DE ATENCIÓN DE SALUD BÁSICOS EN BELLAVISTA DE CENTRO POBLADO LA ESPERANZA DISTRITO DE LA ESPERANZA DE LA PROVINCIA DE TRUJILLO DEL DEPARTAMENTO DE LA LIBERTAD</t>
  </si>
  <si>
    <t>MEJORAMIENTO Y AMPLIACION DEL SERVICIO DE ATENCIÓN DE SALUD BÁSICOS EN MANUEL AREVALO DE CENTRO POBLADO LA ESPERANZA DISTRITO DE LA ESPERANZA DE LA PROVINCIA DE TRUJILLO DEL DEPARTAMENTO DE LA LIBERTAD</t>
  </si>
  <si>
    <t>VICTOR LARCO HERRERA</t>
  </si>
  <si>
    <t>MEJORAMIENTO Y AMPLIACION DEL SERVICIO DE ATENCIÓN DE SALUD BÁSICOS EN LIBERACION SOCIAL DISTRITO DE VICTOR LARCO HERRERA DE LA PROVINCIA DE TRUJILLO DEL DEPARTAMENTO DE LA LIBERTAD</t>
  </si>
  <si>
    <t>CHEPEN</t>
  </si>
  <si>
    <t>PACANGA</t>
  </si>
  <si>
    <t>MEJORAMIENTO Y AMPLIACION DEL SERVICIO DE ATENCIÓN DE SALUD BÁSICOS EN PACANGA DISTRITO DE PACANGA DE LA PROVINCIA DE CHEPEN DEL DEPARTAMENTO DE LA LIBERTAD</t>
  </si>
  <si>
    <t>PACASMAYO</t>
  </si>
  <si>
    <t>SAN PEDRO DE LLOC</t>
  </si>
  <si>
    <t>MEJORAMIENTO Y AMPLIACION DEL SERVICIO DE ATENCIÓN DE SALUD BÁSICOS EN SANTA CATALINA DISTRITO DE SAN PEDRO DE LLOC DE LA PROVINCIA DE PACASMAYO DEL DEPARTAMENTO DE LA LIBERTAD</t>
  </si>
  <si>
    <t>PATAZ</t>
  </si>
  <si>
    <t>CHILLIA</t>
  </si>
  <si>
    <t>MEJORAMIENTO Y AMPLIACION DEL SERVICIO DE ATENCIÓN DE SALUD BÁSICOS EN CHILIA DISTRITO DE CHILLIA DE LA PROVINCIA DE PATAZ DEL DEPARTAMENTO DE LA LIBERTAD</t>
  </si>
  <si>
    <t>HUAYO</t>
  </si>
  <si>
    <t>MEJORAMIENTO Y AMPLIACION DEL SERVICIO DE ATENCIÓN DE SALUD BÁSICOS EN HUAYO DISTRITO DE HUAYO DE LA PROVINCIA DE PATAZ DEL DEPARTAMENTO DE LA LIBERTAD</t>
  </si>
  <si>
    <t>SANCHEZ CARRION</t>
  </si>
  <si>
    <t>CURGOS</t>
  </si>
  <si>
    <t>MEJORAMIENTO Y AMPLIACION DEL SERVICIO DE ATENCIÓN DE SALUD BÁSICOS EN CURGOS-WALTER JUNIOR VELARDE ARTEAGA DISTRITO DE CURGOS DE LA PROVINCIA DE SANCHEZ CARRION DEL DEPARTAMENTO DE LA LIBERTAD</t>
  </si>
  <si>
    <t>OTUZCO</t>
  </si>
  <si>
    <t>USQUIL</t>
  </si>
  <si>
    <t>MEJORAMIENTO Y AMPLIACION DEL SERVICIO DE ATENCIÓN DE SALUD BÁSICOS EN USQUIL DISTRITO DE USQUIL DE LA PROVINCIA DE OTUZCO DEL DEPARTAMENTO DE LA LIBERTAD</t>
  </si>
  <si>
    <t>VIRU</t>
  </si>
  <si>
    <t>CHAO</t>
  </si>
  <si>
    <t>MEJORAMIENTO Y AMPLIACION DEL SERVICIO DE ATENCIÓN DE SALUD BÁSICOS EN PUENTE CHAO DISTRITO DE CHAO DE LA PROVINCIA DE VIRU DEL DEPARTAMENTO DE LA LIBERTAD</t>
  </si>
  <si>
    <t>ASCOPE</t>
  </si>
  <si>
    <t>SANTIAGO DE CAO</t>
  </si>
  <si>
    <t>MEJORAMIENTO Y AMPLIACION DEL SERVICIO DE ATENCIÓN DE SALUD BÁSICOS EN SANTA ROSA DE CARTAVIO DISTRITO DE SANTIAGO DE CAO DE LA PROVINCIA DE ASCOPE DEL DEPARTAMENTO DE LA LIBERTAD</t>
  </si>
  <si>
    <t>GRAN CHIMU</t>
  </si>
  <si>
    <t>CASCAS</t>
  </si>
  <si>
    <t>MEJORAMIENTO Y AMPLIACION DEL SERVICIO DE ATENCIÓN DE SALUD BÁSICOS EN EL MOLINO DISTRITO DE CASCAS DE LA PROVINCIA DE GRAN CHIMU DEL DEPARTAMENTO DE LA LIBERTAD</t>
  </si>
  <si>
    <t>MEJORAMIENTO Y AMPLIACION DEL SERVICIO DE ATENCIÓN DE SALUD BÁSICOS EN PACANGUILLA DISTRITO DE PACANGA DE LA PROVINCIA DE CHEPEN DEL DEPARTAMENTO DE LA LIBERTAD</t>
  </si>
  <si>
    <t>UCAYALI</t>
  </si>
  <si>
    <t>CORONEL PORTILLO</t>
  </si>
  <si>
    <t>CALLERiA</t>
  </si>
  <si>
    <t>GOBIERNO REGIONAL DE UCAYALI</t>
  </si>
  <si>
    <t xml:space="preserve"> MEJORAMIENTO Y AMPLIACION DEL SERVICIO DE EDUCACIÓN INICIAL, SERVICIO DE EDUCACION PRIMARIA Y SERVICIO DE EDUCACIÓN SECUNDARIA EN I.E. 64005 FRANCISCO BOLOGNESI DISTRITO DE CALLERIA DE LA PROVINCIA DE CORONEL PORTILLO DEL DEPARTAMENTO DE UCAYALI</t>
  </si>
  <si>
    <t>CHACHAPOYAS</t>
  </si>
  <si>
    <t>ASUNCION</t>
  </si>
  <si>
    <t>CREACION DEL SERVICIO DE PROVISIÓN DE AGUA PARA RIEGO EN LOS SECTORES DE POLLAN, VISTA HERMONAS Y ASUNCIÓN DEL   DISTRITO DE ASUNCION DE LA PROVINCIA DE CHACHAPOYAS DEL DEPARTAMENTO DE AMAZONAS</t>
  </si>
  <si>
    <t>PRIORIZADO</t>
  </si>
  <si>
    <t>EXPEDIENTE TÉCNICO</t>
  </si>
  <si>
    <t>HUANUCO</t>
  </si>
  <si>
    <t>AMARILIS</t>
  </si>
  <si>
    <t>GOBIERNO REGIONAL DE HUÁNUCO</t>
  </si>
  <si>
    <t>MEJORAMIENTO Y AMPLIACIÓN DE LOS SERVICIOS DE TRANSITABILIDAD DE LA VÍA DEPARTAMENTAL, RUTA N° HU – 114: TRAYECTORIA: PUENTE HUANCACHUPA – LA ESPERANZA; EN LOS DISTRITOS DE PILLCO MARCA Y AMARILIS DE LA PROVINCIA DE HUÁNUCO – DEPARTAMENTO DE HUÁNUCO</t>
  </si>
  <si>
    <t>TRANSPORTE</t>
  </si>
  <si>
    <t>1. Ejecución de Obra.
2. Supervisión.
3. Liquidación.</t>
  </si>
  <si>
    <t>SAN MARTIN</t>
  </si>
  <si>
    <t>MORALES</t>
  </si>
  <si>
    <t>GOBIERNO REGIONAL DE SAN MARTÍN</t>
  </si>
  <si>
    <t>CREACION DEL SERVICIO DE MOVILIDAD URBANA EN LA CONSTRUCCION DEL PUENTE VEHICULAR SOBRE EL RIO CUMBAZA EN EL JR. JOSE OLAYA C-8   DISTRITO DE MORALES DE LA PROVINCIA DE SAN MARTIN DEL DEPARTAMENTO DE SAN MARTIN</t>
  </si>
  <si>
    <t>YARINACOCHA</t>
  </si>
  <si>
    <t>CREACIÓN DEL SERVICIO DE MOVILIDAD URBANA EN LA AV. MALECÓN RESTINGA DESDE LA INTERSECCIÓN JR. 02 DE MAYO, UPERTO PERÉS MAYNAS, HASTA LA RESTINGA, DISTRITO DE YARINACOCHA DE LA PROVINCIA DE CORONEL PORTILLO - DEPARTAMENTO DE UCAYALI</t>
  </si>
  <si>
    <t>GOBIERNO LOCAL DISTRITAL</t>
  </si>
  <si>
    <t>APURÍMAC</t>
  </si>
  <si>
    <t>COTABAMBAS</t>
  </si>
  <si>
    <t>MARA</t>
  </si>
  <si>
    <t>MUNICIPALIDAD DISTRITAL DE MARA</t>
  </si>
  <si>
    <t>MEJORAMIENTO SERVICIO DE PRÁCTICA DEPORTIVA Y/O RECREATIVA EN ESTADIO CONDOR DEL DISTRITO DE MARA DE LA PROVINCIA DE COTABAMBAS DEL DEPARTAMENTO DE APURIMAC</t>
  </si>
  <si>
    <t>DEPORTE</t>
  </si>
  <si>
    <t>MEJORAMIENTO Y AMPLIACION DEL SERVICIO DE EDUCACION PRIMARIA Y SERVICIO DE EDUCACIÓN SECUNDARIA EN I.E. 64004 MARGARITA A. AGUILAR A. , I.E. MARGARITA AURORA AGUILAR DISTRITO DE CALLERIA DE LA PROVINCIA DE CORONEL PORTILLO DEL DEPARTAMENTO DE UCAYALI</t>
  </si>
  <si>
    <t xml:space="preserve"> MEJORAMIENTO Y AMPLIACION DEL SERVICIO DE EDUCACIÓN SECUNDARIA EN I.E. YARINACOCHA DISTRITO DE YARINACOCHA DE LA PROVINCIA DE CORONEL PORTILLO DEL DEPARTAMENTO DE UCAYALI</t>
  </si>
  <si>
    <t>MEJORAMIENTO Y AMPLIACION DEL SERVICIO DE EDUCACION PRIMARIA EN I.E. 64096 DISTRITO DE YARINACOCHA DE LA PROVINCIA DE CORONEL PORTILLO DEL DEPARTAMENTO DE UCAYALI</t>
  </si>
  <si>
    <t>MEJORAMIENTO Y AMPLIACION DEL SERVICIO DE EDUCACION PRIMARIA Y SERVICIO DE EDUCACIÓN SECUNDARIA EN I.E. 64097 VICTOR PINEDO BARDALES DE CENTRO POBLADO SAN JOSE DISTRITO DE YARINACOCHA DE LA PROVINCIA DE CORONEL PORTILLO DEL DEPARTAMENTO DE UCAYALI</t>
  </si>
  <si>
    <t xml:space="preserve"> MEJORAMIENTO Y AMPLIACION DEL SERVICIO DE EDUCACION PRIMARIA EN I.E. 64011 SOR ANNETA DE JESUS DISTRITO DE CALLERIA DE LA PROVINCIA DE CORONEL PORTILLO DEL DEPARTAMENTO DE UCAYALI</t>
  </si>
  <si>
    <t xml:space="preserve"> MEJORAMIENTO Y AMPLIACION DEL SERVICIO DE EDUCACION PRIMARIA Y SERVICIO DE EDUCACIÓN SECUNDARIA EN I.E. 64567 JORGE COQUIS HERRERA DISTRITO DE YARINACOCHA DE LA PROVINCIA DE CORONEL PORTILLO DEL DEPARTAMENTO DE UCAYALI</t>
  </si>
  <si>
    <t>MANANTAY</t>
  </si>
  <si>
    <t xml:space="preserve"> MEJORAMIENTO Y AMPLIACION DEL SERVICIO DE EDUCACION PRIMARIA Y SERVICIO DE EDUCACIÓN SECUNDARIA EN I.E. 65044 , I.E. VILLA EL SALVADOR DISTRITO DE MANANTAY DE LA PROVINCIA DE CORONEL PORTILLO DEL DEPARTAMENTO DE UCAYALI</t>
  </si>
  <si>
    <t>LUYA</t>
  </si>
  <si>
    <t>LAMUD</t>
  </si>
  <si>
    <t>“MEJORAMIENTO DEL SERVICIO DE EDUCACIÓN SECUNDARIA EN I.E. COAR AMAZONAS DISTRITO DE LAMUD DE LA PROVINCIA DE LUYA DEL DEPARTAMENTO DE AMAZONAS”</t>
  </si>
  <si>
    <t>EDUCACION SECUNDARIA</t>
  </si>
  <si>
    <t>MEJORAMIENTO Y AMPLIACIÓN DEL SERVICIO ACADEMICO Y ADMINISTTRATIVO DE LA FACULTAD DE FARMACIA Y BIOIQUMICA EN LA CIUDAD UNIVERSITARIA DE LA UNIVERSIDAD NACIONAL SAN LUIS GONZAGA DE ICA EN EL  DISTRITO  PROVINCIA, REGION ICA.</t>
  </si>
  <si>
    <t>CONDESUYOS</t>
  </si>
  <si>
    <t>ANDARAY</t>
  </si>
  <si>
    <t>MEJORAMIENTO Y AMPLIACIÓN DE LA FRONTERA AGRÍCOLA OPTIMIZANDO LOS RECURSOS HÍDRICOS DE LA SUBCUENCA DEL RIO ARMA, CONDESUYOS - AREQUIPA</t>
  </si>
  <si>
    <t>PERFIL</t>
  </si>
  <si>
    <t>GOBIERNO LOCAL PROVINCIAL</t>
  </si>
  <si>
    <t>TUMBES</t>
  </si>
  <si>
    <t>MUNICIPALIDAD PROVINCIAL DE TUMBES</t>
  </si>
  <si>
    <t>MEJORAMIENTO DE LA INFRAESTRUCTURA VIAL URBANA EN EL AA HH LAS FLORES DEL CENTRO POBLADO DE PAMPA GRANDE DEL DISTRITO DE TUMBES, PROVINCIA DE TUMBES - TUMBES</t>
  </si>
  <si>
    <t>1. Elaboración Expediente Técnico.
2. Ejecución Física de Obra.
3. Supervisión de Obra.
4. Liquidación de Obra.</t>
  </si>
  <si>
    <t>MEJORAMIENTO DEL MALECÓN TERCER MILENIO DE LA CALLE MALECÓN BENAVIDES DE LA CIUDAD DE TUMBES, PROVINCIA DE TUMBES - TUMBES</t>
  </si>
  <si>
    <t>AMBIENTE</t>
  </si>
  <si>
    <t>MEJORAMIENTO DE LOS SERVICIOS DE INFRAESTRUCTURA VIAL URBANA EN EL SECTOR DEL HOSPITAL JAMO CIUDADELA DE NOE DEL DITRITO DE TUMBES, PROVINCIA DE TUMBES - TUMBES</t>
  </si>
  <si>
    <t>1. Actualización de perfil. 
2. Elaboración de Expediente Técnico.
3. Ejecución Física de Obra. 
4. Supervisión de Obra.
5. Liquidación de Obra.</t>
  </si>
  <si>
    <t>ATALAYA</t>
  </si>
  <si>
    <t>TAHUANIA</t>
  </si>
  <si>
    <t>MEJORAMIENTO DEL CAMINO VECINAL NUEVA ITALIA - NAZARETH DE SHAHUAYA, DISTRITO DE TAHUANIA - ATALAYA - UCAYALI</t>
  </si>
  <si>
    <t>UTCUBAMBA</t>
  </si>
  <si>
    <t>CAJARURO</t>
  </si>
  <si>
    <t>MEJORAMIENTO DEL SERVICIO EDUCATIVO EN LA I.E.S. JUAN VELASCO ALVARADO EN EL CENTRO POBLADO DE NARANJOS ALTO, DISTRITO DE CAJARURO - UTCUBAMBA - AMAZONAS</t>
  </si>
  <si>
    <t>HUACAYBAMBA</t>
  </si>
  <si>
    <t>CANCHABAMBA</t>
  </si>
  <si>
    <t>MEJORAMIENTO DEL SERVICIO EDUCATIVO EN LA I.E.I. N 84087 INICIAL, PRIMARIA Y SECUNDARIA DE SAN CRISTOBAL DE PACHACHIN, DISTRITO DE CANCHABAMBA, PROVINCIA DE HUACAYBAMBA, REGION HUANUCO.</t>
  </si>
  <si>
    <t>EDUCACIÓN BÁSICA</t>
  </si>
  <si>
    <t>CUSCO</t>
  </si>
  <si>
    <t>CALCA</t>
  </si>
  <si>
    <t>SAN SALVADOR</t>
  </si>
  <si>
    <t>AMPLIACION, MEJORAMIENTO DE LOS SERVICIOS DE AGUA POTABLE Y SANEAMIENTO BÁSICO DE LA COMUNIDAD CAMPESINA DE TIRACANCHA, DISTRITO SAN SALVADOR, PROVINCIA DE CALCA, DEPARTAMENTO CUSCO</t>
  </si>
  <si>
    <t>CAJAMARCA</t>
  </si>
  <si>
    <t>CUTERVO</t>
  </si>
  <si>
    <t>PIMPINGOS</t>
  </si>
  <si>
    <t>MEJORAMIENTO Y AMPLIACION DEL SERVICIO DE AGUA POTABLE E INSTALACION DEL SANEAMIENTO EN LA LOCALIDAD DE MICHINO , DISTRITO DE PIMPINGOS - CUTERVO - CAJAMARCA</t>
  </si>
  <si>
    <t>PASCO</t>
  </si>
  <si>
    <t>OXAPAMPA</t>
  </si>
  <si>
    <t>PUERTO BERMUDEZ</t>
  </si>
  <si>
    <t>MEJORAMIENTO Y AMPLIACION DEL SERVICIO DE AGUA POTABLE Y SANEAMIENTO BASICO EN EL CASERIO BOCA SAMAYA , DISTRITO DE PUERTO BERMUDEZ - OXAPAMPA - PASCO</t>
  </si>
  <si>
    <t>HUANCAVELICA</t>
  </si>
  <si>
    <t>ACOBAMBA</t>
  </si>
  <si>
    <t>ANDABAMBA</t>
  </si>
  <si>
    <t>MEJORAMIENTO Y AMPLIACION DEL SERVICIO DE AGUA POTABLE Y SANEAMIENTO BASICO DEL CENTRO POBLADO DE ANDABAMBA , DISTRITO DE ANDABAMBA - ACOBAMBA - HUANCAVELICA</t>
  </si>
  <si>
    <t>MEJORAMIENTO Y AMPLIACION DE LOS SERVICIOS DE AGUA POTABLE Y SANEAMIENTO EN LA LOCALIDAD DE CRUZ ROJA, DISTRITO DE CUTERVO, PROVINCIA DE CUTERVO - DEPARTAMENTO DE CAJAMARCA</t>
  </si>
  <si>
    <t>FICHA/PERFIL</t>
  </si>
  <si>
    <t>AYACUCHO</t>
  </si>
  <si>
    <t>SUCRE</t>
  </si>
  <si>
    <t>QUEROBAMBA</t>
  </si>
  <si>
    <t>GN - MININTER</t>
  </si>
  <si>
    <t>MEJORAMIENTO DEL SERVICIO POLICIAL DE LA COMISARÍA PNP QUEROBAMBA, DISTRITO DE QUEROBAMBA - PROVINCIA DE SUCRE - DEPARTAMENTO DE AYACUCHO</t>
  </si>
  <si>
    <t>ORDEN PÚBLICO Y SEGURIDAD</t>
  </si>
  <si>
    <t>COMISARÍAS</t>
  </si>
  <si>
    <t>1. Expediente Técnico.
2. Ejecución física.
3. Supervisión.</t>
  </si>
  <si>
    <t>LUCANAS</t>
  </si>
  <si>
    <t>CHIPAO</t>
  </si>
  <si>
    <t>MEJORAMIENTO DEL SERVICIO POLICIAL DE LA COMISARÍA PNP CHIPAO, DISTRITO DE CHIPAO - PROVINCIA DE LUCANAS - DEPARTAMENTO DE AYACUCHO</t>
  </si>
  <si>
    <t>1. Actualización de la preinversion.
2. Elaboracion del expediente técnico 
3. Ejecución Física de Obra.
4. Supervisión de Obra.</t>
  </si>
  <si>
    <t>URUBAMBA</t>
  </si>
  <si>
    <t>MACHUPICCHU</t>
  </si>
  <si>
    <t>MEJORAMIENTO Y AMPLIACIÓN DEL SERVICIO DE AGUA POTABLE Y ALCANTARILLADO DEL CENTRO POBLADO DE MACHUPICCHU, DISTRITO DE MACHUPICCHU - URUBAMBA - CUSCO</t>
  </si>
  <si>
    <t>HUAMANGA</t>
  </si>
  <si>
    <t>GOBIERNO REGIONAL DE AYACUCHO</t>
  </si>
  <si>
    <t>MEJORAMIENTO DE LOS SERVICIOS DE EDUCACIÓN SECUNDARIA EN LA INSTITUCIÓN EDUCATIVA PUBLICA 9 DE DICIEMBRE DEL DISTRITO DE SAN MIGUEL, PROVINCIA DE LA MAR - AYACUCHO</t>
  </si>
  <si>
    <t>QUISPICANCHI</t>
  </si>
  <si>
    <t>CCARHUAYO</t>
  </si>
  <si>
    <t>GOBIERNO REGIONAL DE CUSCO</t>
  </si>
  <si>
    <t>MEJORAMIENTO DEL SERVICIO DE EDUCACION PRIMARIA EN LA I.E. 50494 DEL, DISTRITO DE CCARHUAYO - QUISPICANCHI - CUSCO</t>
  </si>
  <si>
    <t>CHINCHEROS</t>
  </si>
  <si>
    <t>ONGOY</t>
  </si>
  <si>
    <t>MEJORAMIENTO DEL SERVICIO POLICIAL DE LA COMISARIA PNP ONGOY, DISTRITO DE ONGOY - PROVINCIA DE CHINCHEROS - DEPARTAMENTO DE APURIMAC</t>
  </si>
  <si>
    <t>HUAMALIES</t>
  </si>
  <si>
    <t>ARANCAY</t>
  </si>
  <si>
    <t>CREACIÓN DEL SERVICIO PÚBLICO DE TELECOMUNICACIONES: ACCESO A INTERNET DE BANDA ANCHA PARA LOS CENTROS POBLADOS DE LOS DISTRITOS DE ARANCAY, CHAVIN DE PARIARCA, JACAS GRANDE, JIRCAN, LLATA, PUNCHAO, PUÑOS, SINGA Y TANTAMAYO, PROVINCIA DE HUAMALÍES.</t>
  </si>
  <si>
    <t>COMUNICACIONES</t>
  </si>
  <si>
    <t>TELECOMUNICACIONES</t>
  </si>
  <si>
    <t>PIURA</t>
  </si>
  <si>
    <t>TALARA</t>
  </si>
  <si>
    <t>LOS ORGANOS</t>
  </si>
  <si>
    <t>MEJORAMIENTO DE LOS SERVICIOS POLICIALES DE LA COMISARIA PNP LOS ÓRGANOS DE TALARA, DISTRITO DE LOS ÓRGANOS, PROVINCIA DE TALARA DEPARTAMENTO DE PIURA</t>
  </si>
  <si>
    <t>MEJORAMIENTO Y AMPLIACION DEL SERVICIO DE AGUA POTABLE Y SANEAMIENTO BASICO EN EL CASERIO REDENCION NEVATI , DISTRITO DE PUERTO BERMUDEZ - OXAPAMPA - PASCO</t>
  </si>
  <si>
    <t>VEINTISEIS DE OCTUBRE</t>
  </si>
  <si>
    <t>MEJORAMIENTO DE LOS SERVICIOS POLICIALES DE LA COMISARIA PNP 26 DE OCTUBRE DEL DISTRITO VEINTISÉIS DE OCTUBRE, PROVINCIA PIURA - DEPARTAMENTO PIURA</t>
  </si>
  <si>
    <t>ANCASH</t>
  </si>
  <si>
    <t>SANTA</t>
  </si>
  <si>
    <t>NUEVO CHIMBOTE</t>
  </si>
  <si>
    <t>UNIVERSIDAD NACIONAL DEL SANTA</t>
  </si>
  <si>
    <t>MEJORAMIENTO DEL SERVICIO DE FORMACIÓN PROFESIONAL EN INGENIERÍA CIVIL DE LA FACULTAD DE INGENIERÍA DE LA UNIVERSIDAD NACIONAL DEL SANTA,  DISTRITO DE NUEVO CHIMBOTE - PROVINCIA DE SANTA - DEPARTAMENTO DE ANCASH</t>
  </si>
  <si>
    <t>EDUCACIÓN SUPERIOR UNIVERSITARIA</t>
  </si>
  <si>
    <t>LA CONVENCION</t>
  </si>
  <si>
    <t>QUELLOUNO</t>
  </si>
  <si>
    <t>MUNICIPALIDAD DISTRITAL DE QUELLOUNO</t>
  </si>
  <si>
    <t>MEJORAMIENTO Y AMPLIACION DE LA PRESTACION DE LOS SERVICIOS DE SALUD EN EL CENTRO DE SALUD DE QUELLOUNO DEL DISTRITO DE QUELLOUNO- PROVINCIA DE LA CON\IENCION- DEPARTAMENTO DE
CUSCO</t>
  </si>
  <si>
    <t>HUIMBAYOC</t>
  </si>
  <si>
    <t>CREACION DEL PUENTE VEHICULAR PONGO ISLA Y ACCESOS, EN LA LOCALIDAD DE PONGO ISLA - DISTRITO DE HUIMBAYOC, PROVINCIA DE SAN MARTIN - SAN MARTIN</t>
  </si>
  <si>
    <t>ACTOS PREVIOS</t>
  </si>
  <si>
    <t>GN - MINJUSDH</t>
  </si>
  <si>
    <t>MEJORAMIENTO Y AMPLIACIÓN DE LOS SERVICIOS REGISTRALES DE LA OFICINA REGISTRAL TRUJILLO, SEDE DE LA ZONA REGISTRAL N° V - SEDE TRUJILLO DISTRITO DE TRUJILLO - PROVINCIA DE TRUJILLO - DEPARTAMENTO DE LA LIBERTAD</t>
  </si>
  <si>
    <t>SEDES PARA ATENCIÓN DE SERVICIOS REGISTRALES</t>
  </si>
  <si>
    <t>PUNO</t>
  </si>
  <si>
    <t>MELGAR</t>
  </si>
  <si>
    <t>AYAVIRI</t>
  </si>
  <si>
    <t>MEJORAMIENTO Y AMPLIACION DE LOS SISTEMAS DE AGUA POTABLE Y SANEAMIENTO DE LA CIUDAD DE AYAVIRI DISTRITO DE AYAVIRI - PROVINCIA DE MELGAR - DEPARTAMENTO DE PUNO</t>
  </si>
  <si>
    <t>SISTEMA DE SANEAMIENTO URBANO</t>
  </si>
  <si>
    <t>MOHO</t>
  </si>
  <si>
    <t>MEJORAMIENTO Y AMPLIACION DE LOS SERVICIOS DE AGUA POTABLE Y ALCANTARILLADO SANITARIO EN EL AMBITO URBANO DISTRITO DE MOHO - PROVINCIA DE MOHO - DEPARTAMENTO DE PUNO</t>
  </si>
  <si>
    <t>MARAÑON</t>
  </si>
  <si>
    <t>SAN BUENAVENTURA</t>
  </si>
  <si>
    <t>MEJORAMIENTO DE LOS SERVICIOS DE SALUD DEL CENTRO DE SALUD ESTRATEGICO DE SAN BUENAVENTURA DEL DISTRITO DE SAN BUENAVENTURA - PROVINCIA DE MARAÑON - DEPARTAMENTO DE HUANUCO</t>
  </si>
  <si>
    <t>SALUD INDIVIDUAL</t>
  </si>
  <si>
    <t>LA MAR</t>
  </si>
  <si>
    <t>ANCO</t>
  </si>
  <si>
    <t>MEJORAMIENTO DEL SERVICIO EDUCATIVO DEL NIVEL SECUNDARIA EN LAS I.E.P. SAN JOSE DE SOCOS, SAN VICENTE Y 38863 CENTRO POBLADO DE CUCULIPAMPA - DISTRITO DE ANCO - PROVINCIA DE LA MAR - REGION AYACUCHO</t>
  </si>
  <si>
    <t>SAN JUAN BAUTISTA</t>
  </si>
  <si>
    <t>MEJORAMIENTO Y AMPLIACION DE LOS SERVICIOS REGISTRALES DE LA OFICINA REGISTRAL AYACUCHO, SEDE DE LA ZONA REGISTRAL N° XIV SEDE AYACUCHO DISTRITO DE SAN JUAN BAUTISTA - PROVINCIA DE HUAMANGA - DEPARTAMENTO DE AYACUCHO</t>
  </si>
  <si>
    <t>MOQUEGUA</t>
  </si>
  <si>
    <t>MARISCAL NIETO</t>
  </si>
  <si>
    <t>MEJORAMIENTO Y AMPLIACION DE LOS SERVICIOS REGISTRALES DE LA OFICINA REGISTRAL MOQUEGUA DE LA ZONA REGISTRAL N° XIII SEDE TACNA DISTRITO DE MOQUEGUA - PROVINCIA DE MARISCAL NIETO - DEPARTAMENTO DE MOQUEGUA</t>
  </si>
  <si>
    <t>CHALLHUAHUACHO</t>
  </si>
  <si>
    <t>GN - MTC</t>
  </si>
  <si>
    <t>CONSTRUCCIÓN DE PUENTE DE CARRETERA; EN EL(LA) RUTA AP-958: PUENTE CHALLA CHALLA Y ACCESOS EN LA LOCALIDAD CHALLA CHALLA, DISTRITO DE CHALLHUAHUACHO, PROVINCIA COTABAMBAS, DEPARTAMENTO APURIMAC</t>
  </si>
  <si>
    <t>SISTEMA DE TRANSPORTE TERRESTRE</t>
  </si>
  <si>
    <t>PACAYCASA</t>
  </si>
  <si>
    <t>CONSTRUCCION DE PUENTES: TOTORILLA / MAYOCC / CHANCHARA / CHILLICO RUTAS NACIONALES: PE-26B, PE-3S Y PE-3SL (AYACUCHO - HUANCAVELICA) DISTRITO DE PACAYCASA, PROVINCIA HUAMANGA, DEPARTAMENTO AYACUCHO</t>
  </si>
  <si>
    <t>CARRETERAS NACIONALES</t>
  </si>
  <si>
    <t>1. Documento Equivalente.
2. Ejecución física.
3. Supervisión.</t>
  </si>
  <si>
    <t>HUANTA</t>
  </si>
  <si>
    <t>SIVIA</t>
  </si>
  <si>
    <t>MEJORAMIENTO DEL SERVICIO POLICIAL DE LA COMISARIA PNP SIVIA, DISTRITO DE SIVIA, PROVINCIA DE HUANTA, DEPARTAMENTO DE AYACUCHO</t>
  </si>
  <si>
    <t>ANTA</t>
  </si>
  <si>
    <t>MEJORAMIENTO Y AMPLIACION DE LOS SERVICIOS EDUCATIVOS DE LOS NIVELES INICIAL, PRIMARIA Y SECUNDARIA DE LA I.E. N° 50098 DEL DISTRITO DE ANTA - PROVINCIA DE ANTA - DEPARTAMENTO DE CUSCO</t>
  </si>
  <si>
    <t>MEJORAMIENTO DEL SERVICIO DE PRÁCTICA DEPORTIVA Y/O RECREATIVA EN LA PLATAFORMA DEPORTIVA "CAUTIVO DE AYABACA" UBICADA EN LA URB. ANDRÉS ARAUJO MORAN DEL DISTRITO DE TUMBES - PROVINCIA DE TUMBES - DEPARTAMENTO DE TUMBES</t>
  </si>
  <si>
    <t>CULTURA Y DEPORTE</t>
  </si>
  <si>
    <t>PRÁCTICA DEPORTIVA Y/O RECREATIVA</t>
  </si>
  <si>
    <t>SAN ROMAN</t>
  </si>
  <si>
    <t>JULIACA</t>
  </si>
  <si>
    <t>MEJORAMIENTO Y AMPLIACION DE LOS SERVICIOS REGISTRALES DE LA OFICINA REGISTRAL JULIACA DE LA ZONA REGISTRAL N° XIII - SEDE TACNA DISTRITO DE JULIACA - PROVINCIA DE SAN ROMAN - DEPARTAMENTO DE PUNO</t>
  </si>
  <si>
    <t>MEJORAMIENTO Y AMPLIACION DEL SERVICIO EDUCATIVO DEL NIVEL PRIMARIA Y SECUNDARIA DE LA I.E. N° 0031 MARÍA ULISES DAVILA PINEDO, EN EL  DISTRITO DE MORALES - PROVINCIA DE SAN MARTIN - DEPARTAMENTO DE SAN MARTIN</t>
  </si>
  <si>
    <t>MEJORAMIENTO EL SERVICIO EDUCATIVO DEL NIVEL PRIMARIA Y SECUNDARIA DE LA I.E. N° 38001 MX-P GUSTAVO CASTRO PANTOJA DISTRITO DE AYACUCHO - PROVINCIA DE HUAMANGA - DEPARTAMENTO DE AYACUCHO</t>
  </si>
  <si>
    <t>DOCUMENTO EQUIVALENTE</t>
  </si>
  <si>
    <t>ADQUISICION DE CABLEADO ESTRUCTURADO, SWITCH, EQUIPO DE TELECOMUNICACIONES Y SISTEMA DE SEGURIDAD ; ADEMÁS DE OTROS ACTIVOS EN EL(LA) SERVICIO DE INFORMACIÓN DEL DATA CENTER DE LA SEDE CENTRAL DEL GOBIERNO REGIONAL DE HUÁNUCO DISTRITO DE AMARILIS, PROVINCIA HUANUCO, DEPARTAMENTO HUANUCO</t>
  </si>
  <si>
    <t>GESTIÓN</t>
  </si>
  <si>
    <t>MEJORAMIENTO DEL SERVICIO EDUCATIVO DEL NIVEL PRIMARIO DE LAS I.E. 50128, 50106, 50107, Y 50130 DISTRITO DE ANTA - PROVINCIA DE ANTA - DEPARTAMENTO DE CUSCO</t>
  </si>
  <si>
    <t>EDUCACIÓN PRIMARIA</t>
  </si>
  <si>
    <t>TAYACAJA</t>
  </si>
  <si>
    <t>COLCABAMBA</t>
  </si>
  <si>
    <t>MEJORAMIENTO DEL SERVICIO POLICIAL DE LA COMISARÍA PNP DE COLCABAMBA - PROVINCIA DE TAYACAJA - DEPARTAMENTO DE HUANCAVELICA</t>
  </si>
  <si>
    <t>APURíMAC</t>
  </si>
  <si>
    <t>COYLLURQUI</t>
  </si>
  <si>
    <t>GOBIERNO REGIONAL DE APURIMAC</t>
  </si>
  <si>
    <t>RECUPERACION DE LOS ECOSISTEMAS DE PAJONAL DE PUNA HÚMEDA, BOFEDAL, BOSQUE RELICTO Y LAGUNAS EN CABECERAS DE CUENCAS EN 7 DISTRITOS DE LAS PROVINCIAS DE COTABAMBAS Y GRAU DEL DEPARTAMENTO DE APURIMAC</t>
  </si>
  <si>
    <t>ECOSISTEMAS</t>
  </si>
  <si>
    <t>MOYOBAMBA</t>
  </si>
  <si>
    <t>MEJORAMIENTO Y AMPLIACION DEL SERVICIO EDUCATIVO DEL NIVEL PRIMARIA Y SECUNDARIA DE LA I.E. N° 00594 MARÍA ENCARNACIÓN DEL ÁGUILA SÁNCHEZ, MOYOBAMBA DEL DISTRITO DE MOYOBAMBA - PROVINCIA DE MOYOBAMBA - DEPARTAMENTO DE SAN MARTIN</t>
  </si>
  <si>
    <t>MEJORAMIENTO Y AMPLIACION DEL SERVICIO EDUCATIVO DEL NIVEL INICIAL, PRIMARIA Y SECUNDARIA DE LA I.E. N° 00145, NUEVO TACABAMBA DEL DISTRITO DE PINTO RECODO - PROVINCIA DE LAMAS - DEPARTAMENTO DE SAN MARTIN</t>
  </si>
  <si>
    <t>EDUCACIÓN INICIAL</t>
  </si>
  <si>
    <t>MEJORAMIENTO Y AMPLIACION EL SERVICIO EDUCATIVO DEL NIVEL PRIMARIA Y SECUNDARIA DE LA I.E. 39003 CORAZÓN DE JESÚS DISTRITO DE AYACUCHO - PROVINCIA DE HUAMANGA - DEPARTAMENTO DE AYACUCHO</t>
  </si>
  <si>
    <t>MEJORAMIENTO Y AMPLIACION SERVICIO EDUCATIVO DEL NIVEL PRIMARIA Y SECUNDARIA DE LA I.E. 38006 9 DE DICIEMBRE DISTRITO DE AYACUCHO - PROVINCIA DE HUAMANGA - DEPARTAMENTO DE AYACUCHO</t>
  </si>
  <si>
    <t>LAMBAYEQUE</t>
  </si>
  <si>
    <t>MOTUPE</t>
  </si>
  <si>
    <t>GOBIERNO REGIONAL DE LAMBAYEQYE</t>
  </si>
  <si>
    <t>RECUPERACION DE LOS SERVICIOS TURISTICOS PUBLICOS Y ESCALINATAS DEL SANTUARIO CRUZ DE CHALPON, DISTRITO DE MOTUPE - PROVINCIA DE LAMBAYEQUE - DEPARTAMENTO DE LAMBAYEQUE</t>
  </si>
  <si>
    <t>TURISMO</t>
  </si>
  <si>
    <t>LURICOCHA</t>
  </si>
  <si>
    <t>AMPLIACION DE LOS SERVICIOS DE ACCESO A INTERNET DE BANDA ANCHA EN LAS LOCALIDADES DE LAS PROVINCIAS DE HUANTA Y LA MAR DEL DEPARTAMENTO DE AYACUCHO</t>
  </si>
  <si>
    <t>RED DE INTERNET FIJO</t>
  </si>
  <si>
    <t>MEJORAMIENTO Y AMPLIACION DEL SERVICIO EDUCATIVO DEL NIVEL PRIMARIA Y SECUNDARIA DE LA I.E. MARIA PARADO DE BELLIDO, DISTRITO DE AYACUCHO - PROVINCIA DE HUAMANGA - DEPARTAMENTO DE AYACUCHO</t>
  </si>
  <si>
    <t>MEJORAMIENTO DEL SERVICIO DE PRÁCTICA DEPORTIVA Y/O RECREATIVA EN LA PLATAFORMA DEPORTIVA 24 DE JULIO DEL A.H. 24 DE JULIO DE LA URB. JOSE LISHNER TUDELA I ETAPA DEL DISTRITO DE TUMBES - PROVINCIA DE TUMBES - DEPARTAMENTO DE TUMBES</t>
  </si>
  <si>
    <t>CREACION DEL SERVICIO DE PRÁCTICA DEPORTIVA Y/O RECREATIVA DENOMINADO MINI COMPLEJO DEPORTIVO RECREACIONAL TEÓFILO CUBILLAS DEL A.H. AMPLIACIÓN MAFALDA LAMA SECTOR II DE LA URB. ANDRÉS ARAUJO MORÁN DEL DISTRITO DE TUMBES - PROVINCIA DE TUMBES - DEPARTAMENTO DE TUMBES</t>
  </si>
  <si>
    <t>ISLAY</t>
  </si>
  <si>
    <t>MEJORAMIENTO DEL SERVICIO POLICIAL DE LA COMISARIA PNP MATARANI, ISLAY (MATARANI) DEL DISTRITO DE ISLAY - PROVINCIA DE ISLAY - DEPARTAMENTO DE AREQUIPA.</t>
  </si>
  <si>
    <t>MEJORAMIENTO DEL SERVICIO POLICIAL BASICO DE LA COMISARIA SECTORIAL CUSCO “A” EN LA CASA SAPHY 510 (CASA DE MATEO PUMACAHUA) DISTRITO DE CUSCO - PROVINCIA DE CUSCO - DEPARTAMENTO DE CUSCO</t>
  </si>
  <si>
    <t>TAMBO</t>
  </si>
  <si>
    <t>MEJORAMIENTO DEL SERVICIO EDUCATIVO DEL NIVEL PRIMARIA Y SECUNDARIO DE LA I.E. SAN MARTIN DE PORRAS EN EL DISTRITO DE TAMBO - PROVINCIA DE LA MAR - DEPARTAMENTO DE AYACUCHO</t>
  </si>
  <si>
    <t>JUNIN</t>
  </si>
  <si>
    <t>MEJORAMIENTO DE LOS SERVICIOS POLICIALES DE LA COMISARIA PNP JUNIN, DISTRITO DE JUNIN - PROVINCIA DE JUNIN - DEPARTAMENTO DE JUNIN</t>
  </si>
  <si>
    <t>LORETO</t>
  </si>
  <si>
    <t>URARINAS</t>
  </si>
  <si>
    <t>GN - MIDIS</t>
  </si>
  <si>
    <t>CREACION DE CENTRO DE SERVICIOS TAMBO EN EL CENTRO POBLADO MAYPUCO DEL DISTRITO DE URARINAS - PROVINCIA DE LORETO - DEPARTAMENTO DE LORETO</t>
  </si>
  <si>
    <t>PROTECCIÓN SOCIAL</t>
  </si>
  <si>
    <t>PLATAFORMAS DE ATENCIÓN</t>
  </si>
  <si>
    <t>PAITA</t>
  </si>
  <si>
    <t>MEJORAMIENTO Y AMPLIACION DE LOS SERVICIOS ADMINISTRATIVOS Y DE APOYO DE LA COMANDANCIA Y CUARTEL DE LA PRIMERA ZONA NAVAL, DISTRITO DE PIURA - PROVINCIA DE PIURA - DEPARTAMENTO DE PIURA</t>
  </si>
  <si>
    <t>YAROWILCA</t>
  </si>
  <si>
    <t>OBAS</t>
  </si>
  <si>
    <t>CREACION Y MEJORAMIENTO DEL SERVICIO DE AGUA PARA RIEGO EN 14 LOCALIDADES DEL DISTRITO DE OBAS - PROVINCIA DE YAROWILCA - DEPARTAMENTO DE HUANUCO</t>
  </si>
  <si>
    <t>RIEGO</t>
  </si>
  <si>
    <t>LEONCIO PRADO</t>
  </si>
  <si>
    <t>MARIANO DAMASO BERAUN</t>
  </si>
  <si>
    <t>MEJORAMIENTO Y AMPLIACION DEL SERVICIO DE ATENCIÓN DE SALUD BÁSICO EN EL ESTABLECIMIENTO DE SALUD DE PUENTE PÉREZ DEL DISTRITO DE MARIANO DAMASO BERAUN - PROVINCIA DE LEONCIO PRADO - DEPARTAMENTO DE HUANUCO</t>
  </si>
  <si>
    <t>LAURICOCHA</t>
  </si>
  <si>
    <t>SAN MIGUEL DE CAURI</t>
  </si>
  <si>
    <t xml:space="preserve">CREACIÓN DEL SERVICIO DE AGUA PARA RIEGO EN LA LOCALIDAD OROPUQUIO OROPUQUIO DEL DISTRITO DE SAN MIGUEL DE CAURI - PROVINCIA DE LAURICOCHA - DEPARTAMENTO DE HUANUCO </t>
  </si>
  <si>
    <t>MEJORAMIENTO DE LOS SERVICIOS ACADÉMICOS DE LA ESCUELA DE POSGRADO DE LA UNIVERSIDAD NACIONAL DEL SANTA,  DISTRITO DE NUEVO CHIMBOTE - PROVINCIA DE SANTA - DEPARTAMENTO DE ANCASH</t>
  </si>
  <si>
    <t>EDUCACIÓN SUPERIOR UNIVERSITARIA DE NIVEL DE POSGOBIERNO REGIONALADO</t>
  </si>
  <si>
    <t>SANTA LUCIA</t>
  </si>
  <si>
    <t>AMPLIACIÓN DEL DEL SERVICIO DE INTERNET DE BANDA ANCHA EN LAS LOCALIDADES DE LAS PROVINCIAS DE LUCANAS, PARINACOCHAS Y PAUCAR DEL SARA SARA DE LA REGIÓN DE AYACUCHO</t>
  </si>
  <si>
    <t>CAYLLOMA</t>
  </si>
  <si>
    <t>CHIVAY</t>
  </si>
  <si>
    <t>MEJORAMIENTO DEL SERVICIO EDUCATIVO DEL NIVEL PRIMARIA DE LA I.E. N° 40375 MARIA AUXILIADORA EN EL DISTRITO DE CHIVAY - PROVINCIA DE CAYLLOMA - DEPARTAMENTO DE AREQUIPA</t>
  </si>
  <si>
    <t>CASMA</t>
  </si>
  <si>
    <t>MUNICIPALIDAD PROVINCIAL DE CASMA</t>
  </si>
  <si>
    <t>CREACION DEL SISTEMA DE VIDEOVIGILANCIA EN LA LOCALIDAD DE CASMA DEL DISTRITO DE CASMA - PROVINCIA DE CASMA - DEPARTAMENTO DE ANCASH</t>
  </si>
  <si>
    <t>SEGURIDAD CIUDADANA REGIONAL Y LOCAL</t>
  </si>
  <si>
    <t>CREACION DEL CENTRO DE SERVICIOS – TAMBO EN LA LOCALIDAD CONCORDIA DEL DISTRITO DE URARINAS - PROVINCIA DE LORETO - DEPARTAMENTO DE LORETO</t>
  </si>
  <si>
    <t>DATEM DEL MARAÑON</t>
  </si>
  <si>
    <t>MORONA</t>
  </si>
  <si>
    <t>CREACION CENTRO DE SERVICIOS TAMBO EN EL CENTRO POBLADO TRIUNFO DEL DISTRITO DE MORONA - PROVINCIA DE DATEM DEL MARAÑON - DEPARTAMENTO DE LORETO</t>
  </si>
  <si>
    <t>RIOJA</t>
  </si>
  <si>
    <t>ELIAS SOPLIN VARGAS</t>
  </si>
  <si>
    <t>MEJORAMIENTO Y AMPLIACION DE LOS SERVICIOS TURÍSTICOS PÚBLICOS DE LA NACIENTE DEL RIO TIOYACU EN LA LOCALIDAD DE SEGUNDA JERUSALEN-AZUNGUILLO DEL DISTRITO DE ELIAS SOPLIN VARGAS - PROVINCIA DE RIOJA - DEPARTAMENTO DE SAN MARTIN</t>
  </si>
  <si>
    <t>ANDOAS</t>
  </si>
  <si>
    <t>CREACION DE CENTRO DE SERVICIOS TAMBO EN EL CENTRO POBLADO SAN FERNANDO DEL DISTRITO DE ANDOAS - PROVINCIA DE DATEM DEL MARAÑON - DEPARTAMENTO DE LORETO</t>
  </si>
  <si>
    <t>ANTABAMBA</t>
  </si>
  <si>
    <t>OROPESA</t>
  </si>
  <si>
    <t>RECUPERACION DE LOS ECOSISTEMAS DE PAJONAL DE PUNA HUMEDA, PAJONAL DE PUNA SECA Y BOFEDALES, EN LA UNIDAD HIDROGRÁFICA TRAPICHE, OROPESA, PALLCCAMAYU, HUISHUICHA, CHUQUIBAMBILLA Y SARCCONTA DE LAS PROVINCIAS DE ANTABAMBA Y GRAU DEL DEPARTAMENTO DE APURIMAC</t>
  </si>
  <si>
    <t>PUERTO INCA</t>
  </si>
  <si>
    <t>MEJORAMIENTO DE LOS SERVICIOS DE SALUD DEL PUESTO DE SALUD PUERTO SUNGARO DEL DISTRITO DE PUERTO INCA - PROVINCIA DE PUERTO INCA - DEPARTAMENTO DE HUANUCO</t>
  </si>
  <si>
    <t>MEJORAMIENTO DEL SERVICIO DE LA OFICINA DE MAQUINARIA Y MAESTRANZA PARA LA EJECUCION DE INTERVENCIONES POR ADMINISTRACION DIRECTA Y ATENCION DE EMERGENCIAS DE LA MUNICPALIDAD DISTRITAL DE MARA DEL DISTRITO DE MARA - PROVINCIA DE COTABAMBAS - DEPARTAMENTO DE APURIMAC</t>
  </si>
  <si>
    <t>DESARROLLO INSTITUCIONAL</t>
  </si>
  <si>
    <t>CAYMA</t>
  </si>
  <si>
    <t>MEJORAMIENTO DEL SERVICIO POLICIAL DE LA COMISARIA PNP CAYMA, DISTRITO DE CAYMA, PROVINCIA Y DEPRTAMENTO DE AREQUIPA.</t>
  </si>
  <si>
    <t>CHINCHAO</t>
  </si>
  <si>
    <t>RECUPERACION DE LA COBERTURA VEGETAL CON ESPECIES DEL GENERO CHINCHONA (ÁRBOL DE LA QUINA) PARA LA PROTECCIÓN Y CONSERVACIÓN DE LOS SERVICIOS ECOSISTÉMICOS EN EL ÁREA DE CONSERVACIÓN REGIONAL BOSQUE MONTANO DE CARPISH Y EL DISTRITO DE CHAGLLA DE LAS PROVINCIAS DE HUANUCO Y PACHITEA DEL DEPARTAMENTO DE HUANUCO</t>
  </si>
  <si>
    <t>DESARROLLO ESTRATÉGICO, CONSERVACIÓN Y APROVECHAMIENTO SOSTENIBLE DEL PATRIMONIO NATURAL</t>
  </si>
  <si>
    <t>TARAPOTO</t>
  </si>
  <si>
    <t>MEJORAMIENTO Y AMPLIACION DEL SERVICIO DE EDUCACIÓN BÁSICA ESPECIAL - CEBE EN I.E. 0001, I.E. 0001 DISTRITO DE TARAPOTO DE LA PROVINCIA DE SAN MARTIN DEL DEPARTAMENTO DE SAN MARTIN</t>
  </si>
  <si>
    <t>EDUCACIÓN BÁSICA ESPECIAL - CEBE</t>
  </si>
  <si>
    <t>AYMARAES</t>
  </si>
  <si>
    <t>YANACA</t>
  </si>
  <si>
    <t>MEJORAMIENTO DE LOS SERVICIOS POLICIALES DE LA COMISARIA PNP YANACA, UBICADO EN EL DISTRITO DE YANACA – PROVINCIA DE AYMARAES – DEPARTAMENTO DE APURÍMAC</t>
  </si>
  <si>
    <t>MEJORAMIENTO DE LOS SERVICIOS DE EDUCACIÓN INICIAL, PRIMARIA Y SECUNDARIA EN LA IE FELIPE GUAMAN POMA DE AYALA EN EL DISTRITO DE QUEROBAMBA - PROVINCIA DE SUCRE - DEPARTAMENTO DE AYACUCHO</t>
  </si>
  <si>
    <t>CALLAO</t>
  </si>
  <si>
    <t>LA PUNTA</t>
  </si>
  <si>
    <t>ADQUISICION DE BOYA (MONOBOYA O MULTIBOYAS); EN EL(LA) DIRECCION DE HIDROGRAFIA Y NAVEGACION EN LA LOCALIDAD LA PUNTA, DISTRITO DE LA PUNTA, PROVINCIA CONSTITUCIONAL DEL CALLAO, DEPARTAMENTO CALLAO</t>
  </si>
  <si>
    <t>DEFENSA NACIONAL</t>
  </si>
  <si>
    <t>TROMPETEROS</t>
  </si>
  <si>
    <t>CREACION DEL CENTRO DE SERVCIOS TAMBO EN EL CENTRO POBLADO SANTA ELENA DEL DISTRITO DE TROMPETEROS - PROVINCIA DE LORETO - DEPARTAMENTO DE LORETO</t>
  </si>
  <si>
    <t>CAHUAPANAS</t>
  </si>
  <si>
    <t>CREACION CENTRO DE SERVICIOS - TAMBO SANTA MARIA DE CAHUAPANAS DEL DISTRITO DE CAHUAPANAS - PROVINCIA DE DATEM DEL MARAÑON - DEPARTAMENTO DE LORETO</t>
  </si>
  <si>
    <t>PASTAZA</t>
  </si>
  <si>
    <t>CREACION CENTRO DE SERVICIOS TAMBO EN LA LOCALIDAD MUSAKARUSHA DEL DISTRITO DE PASTAZA - PROVINCIA DE DATEM DEL MARAÑON - DEPARTAMENTO DE LORETO</t>
  </si>
  <si>
    <t>MUNICIPALIDAD PROVINCIAL DE CAJAMARCA</t>
  </si>
  <si>
    <t>MEJORAMIENTO Y AMPLIACIÓN DEL SERVICIO DE PROTECCIÓN INTEGRAL A NIÑAS, NIÑOS Y ADOLESCENTES SIN CUIDADOS PARENTALES O EN RIESGO DE PERDERLOS DE LA CASA HOGAR DE LA NIÑA BELÉN, DISTRITO DE CAJAMARCA - PROVINCIA DE CAJAMARCA - DEPARTAMENTO DE CAJAMARCA</t>
  </si>
  <si>
    <t>CENTRO DE ACOGIDA RESIDENCIAL (CAR)</t>
  </si>
  <si>
    <t>LA UNION</t>
  </si>
  <si>
    <t>TORO</t>
  </si>
  <si>
    <t>MEJORAMIENTO Y AMPLIACIÓN DEL SERVICIO DE AGUA POTABLE Y DISPOSICIÓN SANITARIA DE EXCRETAS EN LOS ANEXOS DE HUACHUY Y CUPE DEL DISTRITO DE TORO-PROVINCIA DE LA UNIÓN-DEPARATAMENTO DE AREQUIPA.</t>
  </si>
  <si>
    <t>SISTEMA DE SANEAMIENTO RURAL</t>
  </si>
  <si>
    <t>MEJORAMIENTO Y AMPLIACIÓN DEL SERVICIO DE AGUA POTABLE Y DISPOSICIÓN SANITARIA DE EXCRETAS EN LOS ANEXOS DE SIRINGAY, PAMPACOCHA, JAJAHUACHO Y SIPIA DEL DISTRITO DE TORO-PROVINCIA DE LA UNIÓN-DEPARATAMENTO DE AREQUIPA.</t>
  </si>
  <si>
    <t>IMAZA</t>
  </si>
  <si>
    <t>CREACION DE LOS SERVICIOS DE TRANSIBILIDAD EN LAS CC.NN CENTRO WAWIK, PUERTO CHIPE, SAN MATEO, LA NUEVO BELEN, CURVA Y CHAPI DEL DISTRITO DE IMAZA - PROVINCIA DE BAGUA - DEPARTAMENTO DE AMAZONAS</t>
  </si>
  <si>
    <t>CARRETERAS VECINALES</t>
  </si>
  <si>
    <t>MEJORAMIENTO DEL SERVICIO DE MOVILIDAD URBANA EN LAS VÍAS LOCALES DEL SECTOR EL PACÌFICO EN EL A.H. SAN NICOLAS DEL CENTRO POBLADO DE TUMBES, DISTRITO DE TUMBES - PROVINCIA DE TUMBES - DEPARTAMENTO DE TUMBES</t>
  </si>
  <si>
    <t>VIAS URBANAS</t>
  </si>
  <si>
    <t>COTARUSE</t>
  </si>
  <si>
    <t>CREACION DE PLATAFORMA DE SERVICIOS - TAMBO EN LA LOCALIDAD DE ISCAHUACA DEL DISTRITO DE COTARUSE - PROVINCIA DE AYMARAES - DEPARTAMENTO DE APURIMAC</t>
  </si>
  <si>
    <t>CREACION DEL SERVICIO DE AGUA POTBLE Y SANEAMIENTO BASICO DE LA COMUNIDAD NATIVA DE NAPUJUK DEL CENTRO POBLADO DE MUN NAYUM DEL DISTRITO DE IMAZA - PROVINCIA DE BAGUA - DEPARTAMENTO DE AMAZONAS</t>
  </si>
  <si>
    <t>SANEAMIENTO RURAL</t>
  </si>
  <si>
    <t>MEJORAMIENTO DEL SERVICIO EDUCATIVO DEL NIVEL INICIAL Y PRIMARIA EN LA I.E N ° 39009/MX-P “EL MAESTRO" EN EL DISTRITO DE SAN JUAN BAUTISTA - PROVINCIA DE HUAMANGA - DEPARTAMENTO DE AYACUCHO</t>
  </si>
  <si>
    <t>CREACION DEL PUENTE INTERREGIONAL SIVIA - PICHARI Y ACCESOS, LOCALIZADO EN EL DISTRITO DE PICHARI – PROVINCIA DE LA CONVENCION – DEPARTAMENTO DE CUSCO Y EL DISTRITO DE SIVIA - PROVINCIA DE HUANTA - DEPARTAMENTO DE AYACUCHO.</t>
  </si>
  <si>
    <t>SAUCE</t>
  </si>
  <si>
    <t>MEJORAMIENTO Y AMPLIACION DEL SERVICIO DE EDUCACIÓN INICIAL Y SERVICIO DE EDUCACION PRIMARIA EN I.E. 0603, I.E. 0603 DISTRITO DE SAUCE DE LA PROVINCIA DE SAN MARTIN DEL DEPARTAMENTO DE SAN MARTIN</t>
  </si>
  <si>
    <t>CANGALLO</t>
  </si>
  <si>
    <t>MARIA PARADO DE BELLIDO</t>
  </si>
  <si>
    <t>AMPLIACION DEL SERVICIO DE ACCESO A INTERNET BANDA ANCHA EN LAS LOCALIDADES DE LAS PROVINCIAS DE CANGALLO, VILCAS HUAMAN, VICTOR FAJARDO, SUCRE Y HUANCA SANCOS, EN 5 PROVINCIAS DEL DEPARTAMENTO DE AYACUCHO</t>
  </si>
  <si>
    <t>CUMBA</t>
  </si>
  <si>
    <t>CREACION DEL SISTEMA DE RIEGO EN EL CANAL HUALANGO, CENTRO POBLADO HUALANGO DEL DISTRITO DE CUMBA - PROVINCIA DE UTCUBAMBA - DEPARTAMENTO DE AMAZONAS</t>
  </si>
  <si>
    <t>PACHITEA</t>
  </si>
  <si>
    <t>UMARI</t>
  </si>
  <si>
    <t>MEJORAMIENTO Y AMPLIACION DEL SERVICIO DE EDUCACION INICAL DE LA INSTITUCION EDUCATIVA INICIAL N° 709 DEL CENTRO POBLADO DE COSMOPOLITA DEL DISTRITO DE UMARI - PROVINCIA DE PACHITEA - DEPARTAMENTO DE HUANUCO</t>
  </si>
  <si>
    <t>TOCACHE</t>
  </si>
  <si>
    <t>MEJORAMIENTO Y AMPLIACION DEL SERVICIO DE EDUCACION PRIMARIA Y SERVICIO DE EDUCACIÓN SECUNDARIA EN I.E. 0634 DE CENTRO POBLADO INCA ROCA LOBOYACU DISTRITO DE SANTA LUCIA DE LA PROVINCIA DE TOCACHE DEL DEPARTAMENTO DE SAN MARTIN</t>
  </si>
  <si>
    <t>ACOMAYO</t>
  </si>
  <si>
    <t>MEJORAMIENTO Y AMPLIACION DE LOS SERVICIOS DE SALUD DEL CENTRO DE SALUD ACOMAYO, DISTRITO DE ACOMAYO - PROVINCIA DE ACOMAYO - DEPARTAMENTO DE CUSCO</t>
  </si>
  <si>
    <t>ESTABLECIMIENTOS DE SALUD DEL  PRIMER NIVEL DE ATENCIÓN</t>
  </si>
  <si>
    <t>MEJORAMIENTO DE LOS SERVICIOS DE EDUCACIÓN INICIAL, PRIMARIA Y SECUNDARIA EN LA INSTITUCIÓN EDUCATIVA PUBLICA JOSÉ FÉLIX IGUAIN DE LA LOCALIDAD DE INTAY - INTAY DEL DISTRITO DE LURICOCHA - PROVINCIA DE HUANTA - DEPARTAMENTO DE AYACUCHO</t>
  </si>
  <si>
    <t>HUALLAGA</t>
  </si>
  <si>
    <t>SAPOSOA</t>
  </si>
  <si>
    <t>MEJORAMIENTO DE LA VÍA DEPARTAMENTAL RUTA SM-103, DV.RUTA SM-849 (SAPOSOA) - CENTRO POBLADO EL DORADO  DISTRITO DE SAPOSOA - PROVINCIA DE HUALLAGA - DEPARTAMENTO DE SAN MARTIN</t>
  </si>
  <si>
    <t>CARRETERAS DEPARTAMENTALES</t>
  </si>
  <si>
    <t>HUARI</t>
  </si>
  <si>
    <t>UCO</t>
  </si>
  <si>
    <t>MEJORAMIENTO DEL SERVICIO POLICIAL DE LA COMISARÍA PNP UCO, DISTRITO DE UCO - PROVINCIA DE HUARI - DEPARTAMENTO DE ANCASH</t>
  </si>
  <si>
    <t>CHICLAYO</t>
  </si>
  <si>
    <t>ETEN</t>
  </si>
  <si>
    <t>MEJORAMIENTO  DEL  SERVICIO  DE  TRANSITABILIDAD VIAL   INTERURBANA   EN   LA-119   EMP.   PE-1N   (NUEVO MOCUPE)   -   MONTECRUZ   -   LAGUNAS   -   EMP.   LA-114 (ETEN   PUERTO)   ,   TRAMO   LAGUNAS   -   PETROPERU DISTRITOS    DE    ETEN    PUERTO,    LAGUNAS    DE    LA PROVINCIA   DE   CHICLAYO   DEL   DEPARTAMENTO   DE
LAMBAYEQUE</t>
  </si>
  <si>
    <t>CALLERIA</t>
  </si>
  <si>
    <t>MEJORAMIENTO DEL SERVICIO DE EDUCACIÓN INICIAL, SERVICIO DE EDUCACION PRIMARIA Y SERVICIO DE EDUCACIÓN SECUNDARIA EN I.E. 615, I.E 64042, DISTRITO DE CALLERIA DE LA PROVINCIA DE CORONEL PORTILLO DEL DEPARTAMENTO DE UCAYALI</t>
  </si>
  <si>
    <t>EDUCACION</t>
  </si>
  <si>
    <t>CARAVELI</t>
  </si>
  <si>
    <t>CHALA</t>
  </si>
  <si>
    <t>COMISARIA PNP CHALA DISTRITO DE CHALA DE LA PROVINCIA DE CARAVELI DEL DEPARTAMENTO DE AREQUIPA</t>
  </si>
  <si>
    <t>MEJORAMIENTO Y AMPLIACION DE LOS SERVICIOS OPERATIVOS O MISIONALES INSTITUCIONALES EN LA MUNICIPALIDAD DISTRITAL DE QUELLOUNO DEL DISTRITO DE QUELLOUNO DE LA PROVINCIA DE LA CONVENCION DEL DEPARTAMENTO DE CUSCO</t>
  </si>
  <si>
    <t>MARISCAL CACERES</t>
  </si>
  <si>
    <t>JUANJUI</t>
  </si>
  <si>
    <t>MEJORAMIENTO Y AMPLIACION DE ATENCIÓN DE SERVICIOS DE SALUD HOSPITALARIOS EN HOSPITAL JUANJUI DISTRITO DE JUANJUI DE LA PROVINCIA DE MARISCAL CACERES DEL DEPARTAMENTO DE SAN MARTIN</t>
  </si>
  <si>
    <t>MEJORAMIENTO DEL SERVICIO DE EDUCACIÓN  SUPERIOR TECNOLÓGICA EN IESTP PASCUAL SACO Y  OLIVEROS DISTRITO DE LAMBAYEQUE DE LA PROVINCIA DE LAMBAYEQUE DEL DEPARTAMENTO DE
LAMBAYEQUE.</t>
  </si>
  <si>
    <t>EDUCACIÓN SUPERIOR TECNOLÓGICA</t>
  </si>
  <si>
    <t>CARHUAZ</t>
  </si>
  <si>
    <t>MUNICIPALIDAD PROVINCIAL DE CARHUAZ</t>
  </si>
  <si>
    <t>CREACION DE LOS SERVICIOS CULTURALES PARA LA PARTICIPACIÓN DE LA POBLACIÓN EN LAS INDUSTRIAS CULTURALES Y LAS ARTES EN EL CENTRO CULTURAL "TEOFILO CASTILLO" DEL DISTRITO DE CARHUAZ DE LA PROVINCIA DE CARHUAZ DEL DEPARTAMENTO DE ANCASH</t>
  </si>
  <si>
    <t>INFRAESTRUCTURA CULTURAL PÚBLICA PARA LA PARTICIPACIÓN DE LA POBLACIÓN EN LAS INDUSTRIAS CULTURALES Y LAS ARTES</t>
  </si>
  <si>
    <t>HUARAZ</t>
  </si>
  <si>
    <t>MEJORAMIENTO Y AMPLIACIÓN DE LOS SERVICIOS REGISTRALES DE LA OFICINA REGISTRAL HUARAZ, SEDE DE LA ZONA REGISTRAL N° VII SEDE HUARAZ</t>
  </si>
  <si>
    <t>POMABAMBA</t>
  </si>
  <si>
    <t>PAROBAMBA</t>
  </si>
  <si>
    <t>GN - MINSA</t>
  </si>
  <si>
    <t>ADQUISICION DE AMBULANCIA URBANA Y AMBULANCIA RURAL; EN CIENTO SESENTA Y DOS ESTABLECIMIENTOS DE SALUD I.4, ESTABLECIMIENTOS DE SALUD I.2, ESTABLECIMIENTOS DE SALUD I.3, ESTABLECIMIENTOS DE SALUD I.1 A NIVEL DEPARTAMENTAL (ANCASH)</t>
  </si>
  <si>
    <t>SANTIAGO DE CHUCO</t>
  </si>
  <si>
    <t>ADQUISICION DE AMBULANCIA URBANA Y AMBULANCIA RURAL; EN VEINTICINCO ESTABLECIMIENTOS DE SALUD III.1, ESTABLECIMIENTOS DE SALUD II.1, ESTABLECIMIENTOS DE SALUD II.2 A NIVEL DEPARTAMENTAL (LA LIBERTAD)</t>
  </si>
  <si>
    <t>ESTABLECIMIENTOS DE SALUD HOSPITALARIOS</t>
  </si>
  <si>
    <t>AMBO</t>
  </si>
  <si>
    <t>CONCHAMARCA</t>
  </si>
  <si>
    <t>MEJORAMIENTO DE LOS SERVICIOS TURÍSTICOS PÚBLICOS EN RECURSOS TURÍSTICOS EN LA CASA HACIENDA QUICACAN DISTRITO DE CONCHAMARCA DE LA PROVINCIA DE AMBO DEL DEPARTAMENTO DE HUANUCO</t>
  </si>
  <si>
    <t xml:space="preserve">	MEJORAMIENTO DEL SERVICIO DE EDUCACION PRIMARIA EN I.E. 65003 DISTRITO DE CALLERIA DE LA PROVINCIA DE CORONEL PORTILLO DEL DEPARTAMENTO DE UCAYALI</t>
  </si>
  <si>
    <t>YURUA</t>
  </si>
  <si>
    <t>MEJORAMIENTO DEL SERVICIO DE EDUCACIÓN SECUNDARIA EN I.E. PAITITI-B DE CENTRO POBLADO PAITITI DISTRITO DE YURUA DE LA PROVINCIA DE ATALAYA DEL DEPARTAMENTO DE UCAYALI</t>
  </si>
  <si>
    <t>MEJORAMIENTO DEL SERVICIO DE TRANSITABILIDAD VIAL INTERURBANA EN LA CARRETERA DEPARTAMENTAL CU-105 TRAMO: EMP. PE-28 B (DV. QUELLOUNO) - QUELLOUNO - LOROHUACHANA - PTE. SANTIAGO - PTE. QUESQUENTO - TURIJHUAY - YANATILE - COLCA - PTE. PACCHAC - PTE. MANTO - PAUCARPATA - QUELLOPUITO, EN LOS DISTRITOS DE QUELLOUNO, YANATILE, LARES Y CALCA, DE LAS PROVINCIAS DE LA CONVENCIÓN Y CALCA - DEPARTAMENTO DE CUSCO</t>
  </si>
  <si>
    <t>TRANSPORTE TERRESTRE</t>
  </si>
  <si>
    <t>LOS MOROCHUCOS</t>
  </si>
  <si>
    <t>MEJORAMIENTO DEL SERVICIO DE EDUCACION SECUNDARIA EN I.E. COAR AYACUCHO DISTRITO DE LOS MOROCHUCOS DE LA PROVINCIA DE CANGALLO DEL DEPARTAMENTO DE AYACUCHO</t>
  </si>
  <si>
    <t>EDUCACIÓN SECUNDARIA PARA ATENCIÓN DE ESTUDIANTES DE ALTO DESEMPEÑO</t>
  </si>
  <si>
    <t>GOBIERNO REGIONAL DE HUANCAVELICA</t>
  </si>
  <si>
    <t>MEJORAMIENTO DE LOS SERVICIOS OPERATIVOS O MISIONALES INSTITUCIONALES EN LA SEDE CENTRAL DEL GOBIERNO REGIONAL DE HUANCAVELICA DISTRITO DE HUANCAVELICA DE LA PROVINCIA DE HUANCAVELICA DEL DEPARTAMENTO DE HUANCAVELICA</t>
  </si>
  <si>
    <t>LA BANDA DE SHILCAYO</t>
  </si>
  <si>
    <t>MEJORAMIENTO Y AMPLIACION DEL SERVICIO DE EDUCACIÓN SECUNDARIA EN I.E. OFELIA VELASQUEZ   DISTRITO DE LA BANDA DE SHILCAYO DE LA PROVINCIA DE SAN MARTIN DEL DEPARTAMENTO DE SAN MARTIN</t>
  </si>
  <si>
    <t>PADRE ABAD</t>
  </si>
  <si>
    <t>MEJORAMIENTO DEL SERVICIO DE EDUCACION PRIMARIA EN I.E. 64844 DE CENTRO POBLADO BARRIO UNIDO DISTRITO DE PADRE ABAD DE LA PROVINCIA DE PADRE ABAD DEL DEPARTAMENTO DE UCAYALI</t>
  </si>
  <si>
    <t>MORROPON</t>
  </si>
  <si>
    <t>COMISARIA SECTORIAL PNP MORROPON DISTRITO DE MORROPON DE LA PROVINCIA DE MORROPON DEL DEPARTAMENTO DE PIURA</t>
  </si>
  <si>
    <t>CREACION DE LOS SERVICIOS TURÍSTICOS PÚBLICOS EN RECURSOS TURÍSTICOS EN PARQUE DE EXPOSICION TURISTICA DE LA IDENTIDAD LAMBAYECANA DISTRITO DE CHICLAYO DE LA PROVINCIA DE CHICLAYO DEL DEPARTAMENTO DE LAMBAYEQUE</t>
  </si>
  <si>
    <t>OYOTUN</t>
  </si>
  <si>
    <t>MEJORAMIENTO Y AMPLIACION DE LOS SERVICIOS TURÍSTICOS PÚBLICOS EN RECURSOS TURÍSTICOS EN SERVICIOS TURISTICOS , DE LA CATARATA VELO DE NOVIA DEL ESPINAL DISTRITO DE OYOTUN DE LA PROVINCIA DE CHICLAYO DEL DEPARTAMENTO DE LAMBAYEQUE</t>
  </si>
  <si>
    <t>SAN JERONIMO</t>
  </si>
  <si>
    <t>COMISARIA PNP SAN JERONIMO DISTRITO DE SAN JERONIMO DE LA PROVINCIA DE CUSCO DEL DEPARTAMENTO DE CUSCO</t>
  </si>
  <si>
    <t>DOS DE MAYO</t>
  </si>
  <si>
    <t>RIPAN</t>
  </si>
  <si>
    <t>CONSTRUCCION DE RAMPA; REMODELACION DE COBERTURA PARA PROTECCION DE ESTRUCTURAS; ADQUISICION DE EQUIPAMIENTO DE AULA Y EQUIPAMIENTO DE AMBIENTES DE GESTION ADMINISTRATIVA Y PEDAGOGICA; EN EL(LA) INSTITUTO SUPERIOR PEDAGOGICO HERMILIO VALDIZÁN DISTRITO DE RIPAN, PROVINCIA DOS DE MAYO, DEPARTAMENTO HUANUCO</t>
  </si>
  <si>
    <t>EDUCACIÓN SUPERIOR</t>
  </si>
  <si>
    <t>MEJORAMIENTO DEL SERVICIO DE APOYO AL USO SOSTENIBLE DE LA BIODIVERSIDAD EN ZONA ABRA PARDO MIGUEL- SERRANOYACU, ZONA NUEVA ZELANDIA–URKUCHAKI EN EL ANP DEL BOSQUE DE PROTECCIÓN DE ALTO MAYO DISTRITOS DE PARDO MIGUEL, ELIAS SOPLIN VARGAS DE LA PROVINCIA DE RIOJA DEL DEPARTAMENTO DE SAN MARTIN</t>
  </si>
  <si>
    <t>APOYO AL USO SOSTENIBLE DE LA BIODIVERSIDAD</t>
  </si>
  <si>
    <t>MEJORAMIENTO DEL SERVICIO DE EDUCACIÓN INICIAL, SERVICIO DE EDUCACION PRIMARIA Y SERVICIO DE EDUCACIÓN SECUNDARIA EN I.E. EL ARENAL DISTRITO DE CALLERIA DE LA PROVINCIA DE CORONEL PORTILLO DEL DEPARTAMENTO DE UCAYALI</t>
  </si>
  <si>
    <t>MEJORAMIENTO DEL SERVICIO DE EDUCACIÓN SECUNDARIA EN I.E. SHAMBILLO DE CENTRO POBLADO SHAMBILLO DISTRITO DE PADRE ABAD DE LA PROVINCIA DE PADRE ABAD DEL DEPARTAMENTO DE UCAYALI</t>
  </si>
  <si>
    <t>MEJORAMIENTO DE CONTROL, VIGILANCIA Y DEFENSA TERRESTRE, AÉREO Y MARÍTIMO, FLUVIAL, LACUSTRE DEL TERRITORIO NACIONAL EN LEGION PERUANA DE LA GUARDIA DISTRITO DE CALLAO DE LA PROVINCIA CONSTITUCIONAL DEL CALLAO DEL DEPARTAMENTO DE CALLAO</t>
  </si>
  <si>
    <t>MEJORAMIENTO Y AMPLIACION DEL SERVICIO DE EDUCACION PRIMARIA Y SERVICIO DE EDUCACIÓN SECUNDARIA EN I.E. MANUEL SCORZA DE CENTRO POBLADO TOCACHE DISTRITO DE TOCACHE DE LA PROVINCIA DE TOCACHE DEL DEPARTAMENTO DE SAN MARTIN</t>
  </si>
  <si>
    <t>MEJORAMIENTO Y AMPLIACION DEL SERVICIO DE EDUCACIÓN INICIAL, SERVICIO DE EDUCACION PRIMARIA Y SERVICIO DE EDUCACIÓN SECUNDARIA EN I.E. 478 , I.E. HUSARES DEL PERU DISTRITO DE YARINACOCHA DE LA PROVINCIA DE CORONEL PORTILLO DEL DEPARTAMENTO DE UCAYALI</t>
  </si>
  <si>
    <t>MEJORAMIENTO DEL SERVICIO EDUCATIVO DEL NIVEL SECUNDARIA EN LA IE LA INMACULADA, DISTRITO DE CALLERIA, PROVINCIA DE CORONEL PORTILLO, DEPARTAMENTO DE UCAYALI</t>
  </si>
  <si>
    <t>MEJORAMIENTO Y AMPLIACION DEL SERVICIO DE EDUCACIÓN INICIAL, SERVICIO DE EDUCACION PRIMARIA Y SERVICIO DE EDUCACIÓN SECUNDARIA EN I.E. CLEOFE AREVALO DEL AGUILA  DE CENTRO POBLADO LA BANDA DE SHILCAYO DISTRITO DE LA BANDA DE SHILCAYO DE LA PROVINCIA DE SAN MARTIN DEL DEPARTAMENTO DE SAN MARTIN</t>
  </si>
  <si>
    <t>MEJORAMIENTO Y AMPLIACIÓN DEL SERVICIO DE REINSERCIÓN SOCIAL AL ADOLESCENTE EN CONFLICTO CON LA LEY PENAL EN EL DISTRITO JUDICIAL DE PIURA, DISTRITO DE VEINTISEIS DE OCTUBRE DE LA PROVINCIA DE PIURA DEL DEPARTAMENTO DE PIURA</t>
  </si>
  <si>
    <t>JUSTICIA</t>
  </si>
  <si>
    <t>RECUAY</t>
  </si>
  <si>
    <t>MEJORAMIENTO DEL SERVICIO DE DEFENSA PÚBLICA Y ACCESO A LA JUSTICIA EN LA SEDE DE RECUAY DEL DISTRITO DE RECUAY-  ANCASH</t>
  </si>
  <si>
    <t>ALTO AMAZONAS</t>
  </si>
  <si>
    <t>YURIMAGUAS</t>
  </si>
  <si>
    <t>MEJORAMIENTO DEL SERVICIO DE DEFENSA PÚBLICA Y ACCESO A LA JUSTICIA EN LA SEDE DE YURIMAGUAS DEL DISTRITO DE ALTO AMAZONAS - LORETO</t>
  </si>
  <si>
    <t>MEJORAMIENTO DE LOS NIVELES NUTRICIONALES PARA COMBATIR LA ANEMIA EN LAS PROVINCIAS PRIORIZADAS DE LA REGIÓN AREQUIPA. DISTRITO DE AREQUIPA - PROVINCIA DE AREQUIPA - DEPARTAMENTO DE AREQUIPA</t>
  </si>
  <si>
    <t>WANCHAQ</t>
  </si>
  <si>
    <t>MEJORAMIENTO Y AMPLIACIÓN DEL SERVICIO DE HABITABILIDAD INSTITUCIONAL EN EL GOBIERNO REGIONAL CUSCO- PROVINCIA CUSCO, DEPARTAMENTO CUSCO</t>
  </si>
  <si>
    <t>ECHARATE</t>
  </si>
  <si>
    <t>CONSTRUCCION DE LA CARRETERA IVOCHOTE – CAMISEA (110 KM) DISTRITOS DE ECHARATE Y MEGANTONI, PROVINCIA DE LA CONVENCION, DEPARTAMENTO DEL CUSCO.</t>
  </si>
  <si>
    <t>CONSTRUCCION DEL PUENTE IVOCHOTE (120 M. DE LUZ), DISTRITO DE ECHARATE, PROVINCIA DE LA CONVENCION, DEPARTAMENTO DEL CUSCO</t>
  </si>
  <si>
    <t>VILLA VIRGEN</t>
  </si>
  <si>
    <t xml:space="preserve">CREACIÓN DEL PUENTE LECHEMAYO: LA MAR - VILLA VIRGEN </t>
  </si>
  <si>
    <t>CONSTRUCCIÓN DE LOS PUESTOS DE VIGILANCIA POLICIALES EN LOS 03 LÍMITES DEL DEPARTAMENTO DE SAN MARTÍN</t>
  </si>
  <si>
    <t>CREACIÓN DE CORREDOR ECOLÓGICO COMUNAL EN LAS CC.NN. CACHIYACU, YARAU, NUEVA JERUSALÉN Y KUSÚ, DISTRITO DE MOYOBAMBA, PROVINCIA MOYOBAMBA, DEPARTAMENTO SAN MARTÍN</t>
  </si>
  <si>
    <t>Ambiente</t>
  </si>
  <si>
    <t>INVERSIONES IOARR DE ADQUISICIÓN DE AMBULANCIAS URBANAS Y RURALES EN LAS PROVINCIAS DE PACHITEA, YAROWILCA, DOS DE MAYO, LAURICOCHA, HUACAYBAMBA, LEONCIO PRADO, HUAMALIES, AMBO, HUANUCO Y MARAÑIN DEL DEPARTAMENTO DE HUÁNUCO</t>
  </si>
  <si>
    <t>PIMENTEL</t>
  </si>
  <si>
    <t>MEJORAMIENTO Y AMPLIACION DE LOS SERVICIOS DE REINSERCION SOCIAL DEL ADOLESCENTE EN CONFLICTO CON LA LEY PENAL EN EL DISTRITO JUDICIAL LAMBAYEQUE - DISTRITO DE PIMENTEL - PROVINCIA DE CHICLAYO - DEPARTAMENTO DE LAMBAYEQUE</t>
  </si>
  <si>
    <t>CENTROS JUVENILES SERVICIO DE ORIENTACIÓN AL ADOLESCENTE</t>
  </si>
  <si>
    <t>1. Elaboración de Estudio de Preinversión.
2. Elaboración de ET.
3. Ejecución de obra.
4. Supervisión.</t>
  </si>
  <si>
    <t>CREACION E IMPLEMENTACION DEL INSTITUTO SUPERIOR TECNOLOGICO PUBLICO DE LAS FUERZAS ARMADAS EN EL DISTRITO DEL RIMAC</t>
  </si>
  <si>
    <t>MAJES</t>
  </si>
  <si>
    <t>CREACION DEL SERVICIO EDUCATIVO EN LOS NIVELES INICIAL, PRIMARIA Y SECUNDARIA DE LA I.E. GRAN UNIDAD ESCOLAR MAJES, EN EL MODULO E DE CIUDAD MAJES DEL DISTRITO DE MAJES - PROVINCIA DE CAYLLOMA - DEPARTAMENTO DE AREQUIPA.</t>
  </si>
  <si>
    <t>PAUCARTAMBO</t>
  </si>
  <si>
    <t>KOSÑIPATA</t>
  </si>
  <si>
    <t>MEJORAMIENTO SERVICIOS EDUCATIVOS EN LA I.E. N 50430 PILLCOPATA DEL DISTRITO DE KOSÑIPATA - PROVINCIA DE PAUCARTAMBO - DEPARTAMENTO DE CUSCO</t>
  </si>
  <si>
    <t>RONDOCAN</t>
  </si>
  <si>
    <t>AMPLIACION Y MEJORAMIENTO DEL SISTEMA DE AGUA POTABLE E INSTALACION DE LETRINAS LA C.C. DE JUAN VELASCO ALVARADO, SECTOR HUACUY DE LA C.C. DE PARARA, SECTOR LIMACPAMPA DE LA C.C. DE PAPRES, SECTOR MOYOC Y QUEPO DE LA C.C. DE PIRQUE Y DEL DISTRITO DE RONDOCAN, PROVINCIA DE ACOMAYO - CUSCO</t>
  </si>
  <si>
    <t>PROVINCIA CONSTITUCIONAL DEL CALLAO</t>
  </si>
  <si>
    <t>VENTANILLA</t>
  </si>
  <si>
    <t>GOBIERNO REGIONAL DE CALLAO</t>
  </si>
  <si>
    <t>MEJORAMIENTO DEL SERVICIO EDUCATIVO DEL NIVEL PRIMARIA Y SECUNDARIA DE LA I.E. FE Y ALEGRIA 29 EN EL DISTRITO DE VENTANILLA - PROVINCIA CONSTITUCIONAL DEL CALLAO</t>
  </si>
  <si>
    <t>MEJORAMIENTO DEL SERVICIO EDUCATIVO DEL NIVEL PRIMARIA DE LA I.E. 5037 ALMIRANTE MIGUEL GRAU EN EL DISTRITO DE CALLAO - PROVINCIA CONSTITUCIONAL DEL CALLAO</t>
  </si>
  <si>
    <t>MEJORAMIENTO DEL SERVICIO EDUCATIVO DEL NIVEL PRIMARIA DE LA I.E. 5130-1 LOS LICENCIADOS DISTRITO DE VENTANILLA - PROVINCIA CONSTITUCIONAL DEL CALLAO</t>
  </si>
  <si>
    <t>MEJORAMIENTO DEL SERVICIO EDUCATIVO DEL NIVEL PRIMARIA DE LA I.E. 5039 DIVINA PASTORA EN EL DISTRITO DE CALLAO - PROVINCIA CONSTITUCIONAL DEL CALLAO</t>
  </si>
  <si>
    <t>MEJORAMIENTO DEL SISTEMA ELECTRICO EN LA PRESTACION DE LOS SERVICIOS ACADEMICOS EN LA CIUDAD UNIVERSITARIA DE LA UNIVERSIDAD NACIONAL SAN LUIS GONZAGA DE ICA</t>
  </si>
  <si>
    <t>MEJORAMIENTO DEL SERVICIO ACADEMICO DE ESTUDIOS GENERALES EN LA CIUDAD UNIVERSITARIA DE LA UNIVERSIDAD NACIONAL SAN LUIS GONZAGA DE ICA</t>
  </si>
  <si>
    <t>PONTO</t>
  </si>
  <si>
    <t>MUNICIPALIDAD DISTRITAL DE PONTO</t>
  </si>
  <si>
    <t>MEJORAMIENTO DE LOS SERVICIOS DE TRANSITABILIDAD EN LA VIA VECINAL PALCA-PONTO, DISTRITO DE PONTO - PROVINCIA DE HUARI - DEPARTAMENTO DE ANCASH</t>
  </si>
  <si>
    <t>UNIVERSIDAD NACIONAL DE TRUJILLO</t>
  </si>
  <si>
    <t>CONSTRUCCION DE ESPACIO DE SOCIALIZACION; REMODELACION DE ESPACIOS DE CIRCULACION HORIZONTAL Y/O VERTICAL; EN EL(LA) SERVICIOS BÁSICOS URBANISTICOS DE LA UNIVERSIDAD NACIONAL DE TRUJILLO DISTRITO DE TRUJILLO, PROVINCIA TRUJILLO, DEPARTAMENTO LA LIBERTAD</t>
  </si>
  <si>
    <t>GESTIÓN INSTITUCIONAL EN EDUCACIÓN SUPERIOR UNIVERSITARIA</t>
  </si>
  <si>
    <t>HUARAL</t>
  </si>
  <si>
    <t>CHANCAY</t>
  </si>
  <si>
    <t>GOBIERNO REGIONAL DE LIMA</t>
  </si>
  <si>
    <t>MEJORAMIENTO DE LOS SERVICIOS EDUCATIVOS DE EBR PRIMARIA Y SECUNDARIA EN LA IE Nª 20799 - DANIEL ALCIDES CARRION DEL CP CHANCAYLLO DEL DISTRITO DE CHANCAY - PROVINCIA DE HUARAL - DEPARTAMENTO DE LIMA</t>
  </si>
  <si>
    <t>PARINACOCHAS</t>
  </si>
  <si>
    <t>CORACORA</t>
  </si>
  <si>
    <t>MEJORAMIENTO Y AMPLIACIÓN DEL SERVICIO EDUCATIVO DEL NIVEL PRIMARIO EN LA INSTITUCION EDUCATIVA N 24221 MONICA PIMENTEL VALDIVIA, DISTRITO DE CORA CORA, PROVINCIA DE PARINACOCHAS - AYACUCHO</t>
  </si>
  <si>
    <t>HUAROCONDO</t>
  </si>
  <si>
    <t>MEJORAMIENTO Y AMPLIACION DE LA CALIDAD DEL SERVICIO EDUCATIVO DE NIVEL SECUNDARIO DE LA I.E. JULIO C. BENAVENTE DIAZ DEL DISTRITO DE HUAROCONDO, PROVINCIA DE ANTA - CUSCO.</t>
  </si>
  <si>
    <t>POROY</t>
  </si>
  <si>
    <t>MEJORAMIENTO Y AMPLIACION DE LOS SERVICIOS DE SALUD DEL PUESTO DE SALUD DISTRITO DE POROY - PROVINCIA DE CUSCO - DEPARTAMENTO DE CUSCO.</t>
  </si>
  <si>
    <t>SANTA ANA</t>
  </si>
  <si>
    <t>MUNICIPALIDAD PROVINCIAL DE LA CONVENCION</t>
  </si>
  <si>
    <t>MEJORAMIENTO DEL SERVICIO EDUCATIVO EN EL NIVEL PRIMARIO Y SECUNDARIO DE LA I.E. NRO 50236 SANTA ANA CIUDAD DE QUILLABAMBA, DISTRITO DE SANTA ANA, PROVINCIA DE LA CONVENCION - CUSCO</t>
  </si>
  <si>
    <t>TARICA</t>
  </si>
  <si>
    <t>MUNICIPALIDAD DISTRITAL DE TARICA</t>
  </si>
  <si>
    <t>MEJORAMIENTO Y AMPLIACION DEL SERVICIO DE TRANSITABILIDAD PEATONAL Y VEHICULAR DE LA AV. CENTRAL DE TARICÁ, TRAMO CRUCE TARICÁ – URB. LA ALBORADA – ESTADIO DE TARICA DEL DISTRITO DE TARICA - PROVINCIA DE HUARAZ - DEPARTAMENTO DE ANCASH</t>
  </si>
  <si>
    <t>MEJORAMIENTO Y AMPLIACION DEL SERVICIO EDUCATIVO INTEGRAL EN EL NIVEL INICIAL, PRIMARIA Y SECUNDARIA DE LA I.E. ALBERTO ACOSTA HERRERA DEL C.P. IMACITA, PROVINVIA DE BAGUA - AMAZONAS</t>
  </si>
  <si>
    <t>MEJORAMIENTO Y AMPLIACION DE LOS SERVICIOS DE EDUCACION EN LA I.E LA INMACULADA - DISTRITO DE BAGUA - PROVINCIA DE BAGUA - DEPARTAMENTO DE AMAZONAS</t>
  </si>
  <si>
    <t>MEJORAMIENTO SERVICIO EDUCATIVO DEL NIVEL PRIMARIO Y SECUNDARIO DE LA INSTITUCION EDUCATIVA VIRGEN ASUNTA DE DISTRITO DE CHACHAPOYAS - PROVINCIA DE CHACHAPOYAS- DEPARTAMENTO DE AMAZONAS</t>
  </si>
  <si>
    <t>BAGUA GRANDE</t>
  </si>
  <si>
    <t>CREACION DEL SERVICIO DE TRANSITABILIDAD VIAL INTERURBANA EN EL CAMINO VECINAL NUEVO MUNDO-PUEBLO NUEVO Y EL PABELLON DEL CASERIO NUEVO MUNDO DE CENTRO POBLADO NUEVO MUNDO DISTRITO DE BAGUA GRANDE DE LA PROVINCIA DE UTCUBAMBA DEL DEPARTAMENTO DE AMAZONAS</t>
  </si>
  <si>
    <t>RODRIGUEZ DE MENDOZA</t>
  </si>
  <si>
    <t>OMIA</t>
  </si>
  <si>
    <t>CREACION DEL SERVICIO DE TRANSITABILIDAD VIAL INTERURBANA ENTRE LAS LOCALIDADES DE LA PRIMAVERA Y EL PAUJIL DEL DISTRITO DE OMIA - PROVINCIA DE RODRIGUEZ DE MENDOZA - DEPARTAMENTO DE AMAZONAS</t>
  </si>
  <si>
    <t>CREACION DEL CAMINO VECINAL SAN CRISTOBAL - NUEVO PROGRESO - , EN LOS DISTRITOS DE BAGUA Y ARAMANGO DE LA  PROVINCIA DE BAGUA - DEPARTAMENTO DE AMAZONAS</t>
  </si>
  <si>
    <t>CREACION DE LA TROCHA CARROZABLE EN EL TRAMO LA UNUON Y LOS CASERÍOS GUAYABAMBA Y NUEVO CHICLAYO DEL DISTRITO DE CAJARURO - PROVINCIA DE UTCUBAMBA - DEPARTAMENTO DE AMAZONAS</t>
  </si>
  <si>
    <t>CONDORCANQUI</t>
  </si>
  <si>
    <t>EL CENEPA</t>
  </si>
  <si>
    <t>MEJORAMIENTO Y AMPLIACION DEL SERVICIO DE INFRAESTRUCTURA EDUCATIVA DE LA IESM MOISES MORENO ROMERO DEL CP HUAMPAMI DEL DISTRITO DE EL CENEPA - PROVINCIA DE CONDORCANQUI - DEPARTAMENTO DE AMAZONAS</t>
  </si>
  <si>
    <t>ADQUISICION DE RESONADOR MAGNETICO; EN EL(LA) HOSPITAL REGIONAL VIRGEN DE FATIMA DISTRITO DE CHACHAPOYAS, PROVINCIA CHACHAPOYAS, DEPARTAMENTO AMAZONAS</t>
  </si>
  <si>
    <t>JAMALCA</t>
  </si>
  <si>
    <t>CREACION DE LOS SERVICIOS DE PROTECCIÓN EN RIBERAS DE RÍO VULNERABLES ANTE EL PELIGRO EN EL MARGEN DERECHO DEL RIO UTCUBAMBA EN EL CP PUERTO NARANJITO Y EL CASERIO ELSALAO   DISTRITO DE JAMALCA DE LA PROVINCIA DE UTCUBAMBA DEL DEPARTAMENTO DE AMAZONAS</t>
  </si>
  <si>
    <t>DEFENSAS RIBEREÑAS</t>
  </si>
  <si>
    <t>JOSE LEONARDO ORTIZ</t>
  </si>
  <si>
    <t>MEJORAMIENTO DEL SERVICIO DE TRANSITABILIDAD VIAL INTERURBANA EN RUTA DEPARTAMENTAL LA-111 EN EL TRAMO CHICLAYO , FERREÑAFE DISTRITOS DE JOSE LEONARDO ORTIZ, FERREÑAFE DE LAS PROVINCIAS DE CHICLAYO, FERREÑAFE DEL DEPARTAMENTO DE LAMBAYEQUE</t>
  </si>
  <si>
    <t>MEJORAMIENTO DEL SERVICIO DE ATENCIÓN DE SALUD BÁSICOS  EN  LA  VICTORIA  SECTOR  I  -  LA  VICTORIA DISTRITO   DE   LA   VICTORIA   DE   LA   PROVINCIA   DE CHICLAYO DEL DEPARTAMENTO DE LAMBAYEQUE</t>
  </si>
  <si>
    <t>MOCHUMI</t>
  </si>
  <si>
    <t>MEJORAMIENTO DEL SERVICIO DE ATENCIÓN DE SALUD BÁSICOS   EN   MOCHUMI   -   MOCHUMI   DISTRITO   DE MOCHUMI   DE   LA   PROVINCIA   DE   LAMBAYEQUE   DE LAMBAYEQUE</t>
  </si>
  <si>
    <t>CREACION DEL SERVICIO DE MOVILIDAD URBANA EN  AV. JOSÉ EUFEMIO LORA Y LORA ENTRE LA AV.
AUGUSTO B. LEGUÍA Y AV. RAMIRO PRIALÉ DISTRITO DE JOSE	LEONARDO	ORTIZ	DE	LA	PROVINCIA	DE CHICLAYO DEL  DEPARTAMENTO DE LAMBAYEQUE</t>
  </si>
  <si>
    <t>CONSTRUCCION DE EDIFICIO DE LABORATORIO, AULA DE INNOVACION PEDAGOGICA, TALLER DE EDUCACIÓN PARA EL TRABAJO Y COBERTURA; EN EL(LA) I.E. SAN JOSE DISTRITO DE CHICLAYO, PROVINCIA CHICLAYO, DEPARTAMENTO LAMBAYEQUE</t>
  </si>
  <si>
    <t>CHONGOYAPE</t>
  </si>
  <si>
    <t>MEJORAMIENTO DEL SERVICIO DE PREVISION DE AGUA PARA RIEGO DEL SISTEMA HIDRAULICO MAYOR TINAJONES MEDIANTE LA INSTALACION DE SISTEMAS DE ELECTRIFICACION, AUTOMATIZACION Y TELECONTROL EN EL VALLE CHANCAY LAMBAYEQUE, DISTRITO DE CHONGOYAPE - PROVINCIA DE CHICLAYO - DEPARTAMENTO DE LAMBAYEQUE</t>
  </si>
  <si>
    <t>EJORAMIENTO DEL SERVICIO DE TRANSITABILIDAD VIAL INTERURBANA EN LA-112 EMP. LA-110 - CAPOTE - EMP. LA-111 , LA-112: EMP. LA-110 - CAPOTE - EMP. LA-111 DISTRITOS DE PICSI, JOSE LEONARDO ORTIZ DE LA PROVINCIA DE CHICLAYO DEL DEPARTAMENTO DE LAMBAYEQUE</t>
  </si>
  <si>
    <t>CON INFORME PREVIO</t>
  </si>
  <si>
    <t>JESUS MARIA</t>
  </si>
  <si>
    <t>ADQUISICION DE VIDEOENDOSCOPIO, MAQUINA DE ANESTESIA, EQUIPO DE LITOTRIPCIA EXTRACORPOREA Y TOMOGRAFO AXIAL COMPUTARIZADO; ADEMÁS DE OTROS ACTIVOS EN EL(LA) LUIS ARIAS SCHEREIBER - HOSPITAL MILITAR CENTRAL DISTRITO DE JESUS MARIA, PROVINCIA LIMA, DEPARTAMENTO LIMA</t>
  </si>
  <si>
    <t>MAYNAS</t>
  </si>
  <si>
    <t>IQUITOS</t>
  </si>
  <si>
    <t>GOBIERNO REGIONAL DE LORETO</t>
  </si>
  <si>
    <t>MEJORAMIENTO Y AMPLIACION DEL SERVICIO DE EDUCACION PRIMARIA Y SERVICIO DE EDUCACIÓN SECUNDARIA EN I.E. 60036 LUIS NAVARRO CAUPER, I.E. 60036 LUIS NAVARRO CAUPER DE CENTRO POBLADO MANACAMIRI DISTRITO DE IQUITOS DE LA PROVINCIA DE MAYNAS DEL DEPARTAMENTO DE LORETO</t>
  </si>
  <si>
    <t>EDUCACIÓN PRIMARIA Y SECUNDARIA</t>
  </si>
  <si>
    <t>MEJORAMIENTO DEL SERVICIO DE EDUCACIÓN INICIAL EN I.E.
529 SAN JOSE DISTRITO DE IQUITOS DE LA PROVINCIA DE
MAYNAS DEL DEPARTAMENTO DE LORETO</t>
  </si>
  <si>
    <t>MEJORAMIENTO DEL SERVICIO DE EDUCACIÓN INICIAL EN I.E. 405 DISTRITO DE SAN JUAN BAUTISTA DE LA PROVINCIA DE MAYNAS DEL DEPARTAMENTO DE LORETO</t>
  </si>
  <si>
    <t>PUNCHANA</t>
  </si>
  <si>
    <t>MEJORAMIENTO Y AMPLIACION DEL SERVICIO DE EDUCACIÒN BÀSICA REGULAR EN LA IEI Nª 329 MUNDO FELIZ, DISTRITO DE PUNCHANA - PROVINCIA DE MAYNAS - DEPARTAMENTO DE LORETO</t>
  </si>
  <si>
    <t>MEJORAMIENTO Y AMPLIACION DEL SERVICIO DE EDUCACIÓN INICIAL EN I.E. 597 DE CENTRO POBLADO SAN CIRILO DISTRITO DE SAN JUAN BAUTISTA DE LA PROVINCIA DE MAYNAS DEL DEPARTAMENTO DE LORETO</t>
  </si>
  <si>
    <t>ADQUISICIÓN DE VEHÍCULO, CAMIONETA, AMBULANCIA RURAL Y EQUIPO DE PROTECCIÓN PERSONAL PARA COMBATE DE INCENDIO ESTRUCTURAL; ADEMÁS DE OTROS ACTIVOS EN OCHO COMPAÑÍA DE BOMBEROS DISTRITO DE IQUITOS, PROVINCIA MAYNAS, DEPARTAMENTO LORETO</t>
  </si>
  <si>
    <t>GESTIÓN DE RIESGOS Y EMERGENCIAS</t>
  </si>
  <si>
    <t>ADQUISICION DE EQUIPAMIENTO DE LABORATORIO Y MOBILIARIO DE LABORATORIO; EN EL(LA) HOSPITAL REGIONAL DE LORETO "FELIPE SANTIAGO ARRIOLA IGLESIAS" DISTRITO DE PUNCHANA, PROVINCIA MAYNAS, DEPARTAMENTO LORETO</t>
  </si>
  <si>
    <t>MEJORAMIENTO DE LA CAPACIDAD OPERATIVA DEL POOL DE MAQUINARIA Y GESTION DE SERVICIOS DEL GOBIERNO REGIONAL DE LORETO PARA LA INTEGRACIÓN VIAL Y ATENCIÓN DE EMERGENCIAS EN 8 PROVINCIAS DEL DEPARTAMENTO DE LORETO</t>
  </si>
  <si>
    <t>NUEVO PROGRESO</t>
  </si>
  <si>
    <t>CREACION DEL SISTEMA DEL SISTEMA AGUA POTABLE Y ALCANTARILLADO EN 11 LOCALIDADES DEL DISTRITO DE NUEVO PROGRESO - PROVINCIA DE TOCACHE - DEPARTAMENTO DE SAN MARTIN</t>
  </si>
  <si>
    <t>LAMAS</t>
  </si>
  <si>
    <t>BARRANQUITA</t>
  </si>
  <si>
    <t>CREACION DEL PUENTE CARROZABLE CAYNARACHI SOBRE EL RIO CAYNARACHI, EN LA LOCALIDAD DE SANTIAGO DE BORJA, DISTRITO DE BARRANQUITA, PROVINCIA DE LAMAS-DEPARTAMENTO DE SAN MARTIN</t>
  </si>
  <si>
    <t>MEJORAMIENTO Y AMPLIACION DE LOS SERVICIOS DE SALUD EN EL HOSPITAL II-E LAMAS DISTRITO DE LAMAS - PROVINCIA DE LAMAS - DEPARTAMENTO DE SAN MARTIN</t>
  </si>
  <si>
    <t>NUEVA CAJAMARCA</t>
  </si>
  <si>
    <t>MEJORAMIENTO Y AMPLIACION DE LOS SERVICIOS DE SALUD DEL HOSPITAL RURAL NUEVA CAJAMARCA DEL DISTRITO DE NUEVA CAJAMARCA - PROVINCIA DE RIOJA - DEPARTAMENTO DE SAN MARTIN</t>
  </si>
  <si>
    <t>CAMPANILLA</t>
  </si>
  <si>
    <t>MEJORAMIENTO Y AMPLIACION DEL SERVICIO EDUCATIVO DEL NIVEL PRIMARIA Y SECUNDARIA DE LA I.E. N° 0560 ISABEL FLORES DE OLIVA, ALTO CUÑUMBUZA DEL DISTRITO DE CAMPANILLA - PROVINCIA DE MARISCAL CACERES - DEPARTAMENTO DE SAN MARTIN</t>
  </si>
  <si>
    <t>RECUPERACION Y/O RESTAURACION DE LOS ECOSISTEMAS FORESTALES DE LAS MICROCUENCAS PUCAYACU, YACUSISA, BIJAHUILLO, OJOS, UPIANILLO DEL DISTRITO DE SAUCE - PROVINCIA DE SAN MARTIN - DEPARTAMENTO DE SAN MARTIN</t>
  </si>
  <si>
    <t>SORITOR</t>
  </si>
  <si>
    <t>RECUPERACION DEL ECOSISTEMA DEGRADADO EN LA MICROCUENCA URCUYACU SORITOR, SAN MARCOS Y BELLAVISTA DEL DISTRITO DE SORITOR - PROVINCIA DE MOYOBAMBA - DEPARTAMENTO DE SAN MARTIN</t>
  </si>
  <si>
    <t>MEJORAMIENTO Y AMPLIACION DE LOS SERVICIOS DE SALUD DEL ESTABLECIMIENTO DE SALUD SAUCE DEL DISTRITO DE SAUCE - PROVINCIA DE SAN MARTIN - DEPARTAMENTO DE SAN MARTIN</t>
  </si>
  <si>
    <t>CREACION DEL PUENTE CARROZABLE NUEVA CAJAMARCA SOBRE EL RIO YURACYACU, EN JIRON HUALLAGA, DISTRITO DE NUEVA CAJAMARCA, PROVINCIA DE RIOJA-DEPARTAMENTO DE SAN MARTIN</t>
  </si>
  <si>
    <t>EL DORADO</t>
  </si>
  <si>
    <t>SAN JOSE DE SISA</t>
  </si>
  <si>
    <t>CREACION DEL PUENTE CARROZABLE SISA SOBRE EL RIO SISA, EN EL JIRON MIGUEL GOBIERNO REGIONALAU, DISTRITO DE SAN JOSE DE SISA, PROVINCIA EL DORADO-DEPARTAMENTO DE SAN MARTIN</t>
  </si>
  <si>
    <t>UNIVERSIDAD NACIONAL DE TUMBES</t>
  </si>
  <si>
    <t>MEJORAMIENTO DEL SERVICIO DE GESTION INSTITUCIONAL EN EL COMEDOR UNIVERSITARIO DE LA UNIVERSIDAD NACIONAL DE TUMBES – PROVINCIA DE TUMBES – DEPARTAMENTO DE TUMBES.</t>
  </si>
  <si>
    <t>CHULUCANAS</t>
  </si>
  <si>
    <t>GN - MINEDU</t>
  </si>
  <si>
    <t>MEJORAMIENTO DE LA OFERTA DEL SERVICIO EDUCATIVO DE LA INSTITUCIÓN EDUCATIVA MANUEL GONZÁLES PRADA – SOL SOL – DISTRITO DE CHULUCANAS, PROVINCIA DE MORROPÓN, REGIÓN PIURA</t>
  </si>
  <si>
    <t>INFRAESTRUCTURA EDUCATIVA</t>
  </si>
  <si>
    <t>MEJORAMIENTO DEL SERVICIO DE EDUCACIÓN BÁSICA ESPECIAL DEL CEBE JERUSALÉN, DISTRITO DE PUENTE PIEDRA, PROVINCIA Y DEPARTAMENTO DE LIMA</t>
  </si>
  <si>
    <t>CHORRILLOS</t>
  </si>
  <si>
    <t>AMPLIACION DEL SERVICIO EDUCATIVO DE NIVEL INICIAL ESCOLARIZADO EN LA I.E N 7034 ENRIQUE NERINI COLLAZOS, EN EL DISTRITO DE CHORRILLOS, PROVINCIA Y DEPARTAMENTO DE LIMA</t>
  </si>
  <si>
    <t>CHAUPIMARCA</t>
  </si>
  <si>
    <t>MEJORAMIENTO DEL SERVICIO DE EDUCACIÓN SECUNDARIA EN I.E. 03 ANTENOR RIZO PATRÓN LEQUERICA DISTRITO DE CHAUPIMARCA DE LA PROVINCIA DE PASCO DEL DEPARTAMENTO DE PASCO</t>
  </si>
  <si>
    <t>REPOSICIÓN DE MOBILIARIO DE AULAS Y ESPACIOS COMPLEMENTARIOS DE INICIAL, PRIMARIA Y SECUNDARIA EN 32 INSTITUCIONES EDUCATIVAS EN LA REGIÓN PUNO</t>
  </si>
  <si>
    <t>MOBILIARIO</t>
  </si>
  <si>
    <t>REPOSICIÓN DE MOBILIARIO DE AULAS Y ESPACIOS COMPLEMENTARIOS DE INICIAL, PRIMARIA Y SECUNDARIA EN 20 INSTITUCIONES EDUCATIVAS EN LA REGIÓN LORETO</t>
  </si>
  <si>
    <t>REPOSICIÓN DE MOBILIARIO DE AULAS Y ESPACIOS COMPLEMENTARIOS DE INICIAL, PRIMARIA Y SECUNDARIA EN 32 INSTITUCIONES EDUCATIVAS EN LA REGIÓN HUANCAVELICA</t>
  </si>
  <si>
    <t>REPOSICIÓN DE MOBILIARIO DE AULAS Y ESPACIOS COMPLEMENTARIOS DE INICIAL, PRIMARIA Y SECUNDARIA EN 21 INSTITUCIONES EDUCATIVAS EN LA REGIÓN AYACUCHO</t>
  </si>
  <si>
    <t>REPOSICIÓN DE EQUIPAMIENTO Y MOBILIARIO DE AULAS Y ESPACIOS COMPLEMENTARIOS EN LAS 10 LOCALES EDUCATIVOS DE LAS INSTITUCIONES EDUCATIVAS DE FE Y ALEGOBIERNO REGIONALÍA EN LAS REGIONES DE CUSCO, ICA, HUÁNUCO Y LIMA METROPOLITANA</t>
  </si>
  <si>
    <t>MOBILIARIO Y EQUIPAMIENTO</t>
  </si>
  <si>
    <t>CREACION DEL SERVICIO EDUCATIVO ESPECIALIZADO PARA ALUMNOS DE SEGUNDO GRADO DE SECUNDARIA DE EDUCACION BASICA REGULAR CON ALTO DESEMPEÑO ACADEMICO DE LA REGION LAMBAYEQUE</t>
  </si>
  <si>
    <t>ATE</t>
  </si>
  <si>
    <t>MEJORAMIENTO DE LA PRESTACIÓN DE SERVICIO EDUCATIVO NIVEL PRIMARIA Y SECUNDARIA EN LA IE N0026 AICHI NAGOYA, DISTRITO DE ATE- LIMA - LIMA</t>
  </si>
  <si>
    <t>MUNICIPALIDAD PROVINCIAL DE SAN ROMÁN</t>
  </si>
  <si>
    <t>CREACION DE LOS SERVICIOS CULTURALES PARA LA PARTICIPACIÓN DE LA POBLACIÓN EN LAS INDUSTRIAS CULTURALES Y LAS ARTES EN LA CASA DEL ARTESANO DISTRITO DE JULIACA DE LA PROVINCIA DE SAN ROMAN DEL DEPARTAMENTO DE PUNO</t>
  </si>
  <si>
    <t>MEJORAMIENTO DEL SERVICIO DE MOVILIDAD URBANA EN AVENIDA PROLONGACION SAN MARTIN TRAMOS (JIRON. 23 DE FEBRERO, JIRON SANTA LUCIA) DISTRITO DE JULIACA DE LA PROVINCIA DE SAN ROMAN DEL DEPARTAMENTO DE PUNO</t>
  </si>
  <si>
    <t>MIRAFLORES</t>
  </si>
  <si>
    <t>GN - MEF (SMV)</t>
  </si>
  <si>
    <t>MEJORAMIENTO DE LOS SERVICIOS DE PROMOCION, SUPERVISION Y REGULACION DEL MERCADO DE VALORES DE LA SMV EN EL DISTRITO DE MIRAFLORES, PROVINCIA Y REGION DE LIMA METROPOLITANA</t>
  </si>
  <si>
    <t>ADMINISTRACIÓN Y PLANEAMIENTO</t>
  </si>
  <si>
    <t>EDIFICACIONES PÚBLICAS</t>
  </si>
  <si>
    <t>CELENDIN</t>
  </si>
  <si>
    <t>CORTEGANA</t>
  </si>
  <si>
    <t>MUNICIPALIDAD DISTRITAL DE CORTEGANA</t>
  </si>
  <si>
    <t xml:space="preserve">CREACIÓN DE CAMPO DEPORTIVO DEL CENTRO POBLADO YAGÉN – DISTRITO DE CORTEGANA – PROV. CELENDÍN – DPTO CAJAMARCA </t>
  </si>
  <si>
    <t xml:space="preserve">CREACIÓN DE CAMPO DEPORTIVO DEL CASERÍO SAN MIGUEL – DISTRITO DE CORTEGANA – PROV. CELENDÍN – DPTO CAJAMARCA </t>
  </si>
  <si>
    <t xml:space="preserve">CREACIÓN DE CAMPO DEPORTIVO DEL CENTRO POBLADO CANDEN – DISTRITO DE CORTEGANA – PROV. CELENDÍN – DPTO CAJAMARCA </t>
  </si>
  <si>
    <t>PICHARI</t>
  </si>
  <si>
    <t>MUNICIPALIDAD DISTRITAL DE PICHARI</t>
  </si>
  <si>
    <t>MEJORAMIENTO Y AMPLIACION DEL SERVICIO EDUCATIVO DEL NIVEL SECUNDARIA DE LA I.E. N° 38392 JOSE MARIA ARGUEDAS DEL CENTRO POBLADO DE PICHARI COLONOS DEL DISTRITO DE PICHARI - PROVINCIA DE LA CONVENCION - DEPARTAMENTO DE CUSCO</t>
  </si>
  <si>
    <t xml:space="preserve">EDUCACIÓN SECUNDARIA </t>
  </si>
  <si>
    <t>CREACION DEL SERVICIO DE MOVILIDAD URBANA EN LAS VIAS LOCALES DEL SECTOR 1 DE LA ASOCIACION LOS BALNEARIOS EN EL CENTRO POBLADO DE PICHARI COLONOS DEL DISTRITO DE PICHARI - PROVINCIA DE LA CONVENCION - DEPARTAMENTO DE CUSCO</t>
  </si>
  <si>
    <t>CREACION DEL SERVICIO DE MOVILIDAD URBANA EN AV. EJERCITO TRAMO CCATUN RUMI - UNION AMERICA DEL CENTRO POBLADO DE CCATUN RUMI, DISTRITO DE PICHARI DE LA PROVINCIA DE LA CONVENCION DEL DEPARTAMENTO DE CUSCO</t>
  </si>
  <si>
    <t>CREACION DEL SERVICIO DE MOVILIDAD URBANA EN LAS VIAS LOCALES DEL AREA URBANA DE TAMBO DEL ENE EN EL CENTRO POBLADO DE TAMBO DEL ENE DEL DISTRITO DE PICHARI-PROVICNIA DE LA CONVENCION-DEPARTAMENTO DE CUSCO.</t>
  </si>
  <si>
    <t>CREACION DEL SERVICIO COMPLEMENTARIO AL TRANSPORTE TERRESTRE EN TERMINAL TERRESTRE DE LA CIUDAD DE PICHARI DEL DISTRITO DE PICHARI DE LA PROVINCIA DE LA CONVENCIÓN DEL DEPARTAMENTO DE CUSCO</t>
  </si>
  <si>
    <t>TERMINALES TERRESTRES</t>
  </si>
  <si>
    <t>CHIMBOTE</t>
  </si>
  <si>
    <t>MUNICIPALIDAD PROVINCIAL DE SANTA</t>
  </si>
  <si>
    <t>MEJORAMIENTO DEL SERVICIO DE MOVILIDAD URBANA EN AVENIDA MOQUEGUA DESDE LA AVENIDA COSTANERA HASTA LA AVENIDA PERU DISTRITO DE CHIMBOTE DE LA PROVINCIA DE SANTA DEL DEPARTAMENTO DE ANCASH</t>
  </si>
  <si>
    <t>MEJORAMIENTO Y AMPLIACION DEL SERVICIO DE MOVILIDAD URBANA EN AVENIDA HUANUCO DESDE LA AVENIDA COSTANERA HASTA LA PROLONGACION LOS PESCADORES DISTRITO DE CHIMBOTE DE LA PROVINCIA DE SANTA DEL DEPARTAMENTO DE ANCASH</t>
  </si>
  <si>
    <t>CREACION DEL CAMAL MUNICIPAL EN EL C.P. CAMBIO PUENTE DISTRITO DE CHIMBOTE - PROVINCIA DE SANTA - DEPARTAMENTO DE ANCASH</t>
  </si>
  <si>
    <t>INOCUIDAD AGOBIERNO REGIONALOPECUARIA</t>
  </si>
  <si>
    <t>MEJORAMIENTO DEL SERVICIO DE TRANSITABILIDAD VEHICULAR Y PEATONAL DE LA AV. COSTANERA, TRAMO JR. TUMBES HASTA JR. 28 DE JULIO EN EL P.J MIRAMAR BAJO, DISTRITO DE CHIMBOTE - PROVINCIA DE SANTA - DEPARTAMENTO DE ANCASH</t>
  </si>
  <si>
    <t>PARIÑAS</t>
  </si>
  <si>
    <t>MEJORAMIENTO DE LOS SERVICIOS EDUCATIVOS DEL NIVEL INICIAL,PRIMARIA Y SECUNDARIA DE LA INSTITUCION EDUCATIVA EMBLEMÁTICA N° 15513 UBICADO EN EL DISTRITO DE DISTRITO DE PARIÑAS - PROVINCIA DE TALARA - DEPARTAMENTO DE PIURA</t>
  </si>
  <si>
    <t xml:space="preserve">SATIPO </t>
  </si>
  <si>
    <t>COVIRIALI </t>
  </si>
  <si>
    <t>MUNICIPALIDAD DISTRITAL DE COVIRIALI</t>
  </si>
  <si>
    <t>MEJORAMIENTO DEL SERVICIOS DE ESPACIOS PÚBLICOS URBANOS EN PLAZA CÍVICA DE CENTRO POBLADO SAN PEDRO DISTRITO DE COVIRIALI DE LA PROVINCIA DE SATIPO DEL DEPARTAMENTO DE JUNIN</t>
  </si>
  <si>
    <t>VIVIENDA Y DESARROLLO URBANO</t>
  </si>
  <si>
    <t>ESPACIOS PÚBLICOS PARA EL ESPARCIMIENTO Y RECREACIÓN</t>
  </si>
  <si>
    <t>UNIVERSIDAD NACIONAL DE SAN ANTONIO ABAD DEL CUSCO</t>
  </si>
  <si>
    <t>MEJORAMIENTO DEL SERVICIO DE FORMACIÓN PROFESIONAL A NIVEL DE PREGRADO DE LAS ESCUELAS PROFESIONALES DE INGENIERÍA QUÍMICA E INGENIERÍA PETROQUÍMICA DE LA UNSAAC, DISTRITO DE CUSCO - PROVINCIA DE CUSCO - DEPARTAMENTO DE CUSCO</t>
  </si>
  <si>
    <t>MEJORAMIENTO DEL SERVICIO DE FORMACIÓN DE PREGRADO EN EDUCACIÓN SUPERIOR UNIVERSITARIA EN LA ESCUELA PROFESIONAL DE MEDICINA HUMANA DE LA UNIVERSIDAD NACIONAL DE SAN ANTONIO ABAD DEL CUSCO DISTRITO DE CUSCO DE LA PROVINCIA DE CUSCO DEL DEPARTAMENTO DE CUSCO</t>
  </si>
  <si>
    <t>MEJORAMIENTO DEL SERVICIO DE FORMACIÓN DE PREGRADO EN EDUCACIÓN SUPERIOR UNIVERSITARIA EN LA ESCUELA PROFESIONAL DE INGENIERÍA ELÉCTRICA DE LA UNIVERSIDAD NACIONAL DE SAN ANTONIO ABAD DEL CUSCO DISTRITO DE CUSCO DE LA PROVINCIA DE CUSCO DEL DEPARTAMENTO DE CUSCO</t>
  </si>
  <si>
    <t>MEJORAMIENTO DEL SERVICIO DE EXTENSIÓN CULTURAL, PROYECCIÓN SOCIAL Y EDUCACIÓN CONTINUA EN EDUCACIÓN SUPERIOR UNIVERSITARIA. EN LA UNIDAD DE PROYECCIÓN SOCIAL Y EXTENSIÓN CULTURAL - CASA ARONES DE LA DIRECCIÓN DE RESPONSABILIDAD SOCIAL UNIVERSITARIA DE LA UNIVERSIDAD NACIONAL DE SAN ANTONIO ABAD DEL CUSCO, DISTRITO DE CUSCO DE LA PROVINCIA DE CUSCO DEL DEPARTAMENTO DE CUSCO</t>
  </si>
  <si>
    <t>EXTENSIÓN CULTURAL, PROYECCIÓN SOCIAL Y EDUCACIÓN CONTINUA</t>
  </si>
  <si>
    <t>OLLANTAYTAMBO</t>
  </si>
  <si>
    <t>MUNICIPALIDAD DISTRITAL DE OLLANTAYTAMBO</t>
  </si>
  <si>
    <t>MEJORAMIENTO Y AMPLIACION DEL SERVICIO DE EDUCACIÓN INICIAL Y SERVICIO DE EDUCACION PRIMARIA EN I.E. 1309 , I.E. 50583 DE CENTRO POBLADO OLLANTAYTAMBO DISTRITO DE OLLANTAYTAMBO DE LA PROVINCIA DE URUBAMBA DEL DEPARTAMENTO DE CUSCO</t>
  </si>
  <si>
    <t>MUNICIPALIDAD PROVINCIAL DE HUARAZ</t>
  </si>
  <si>
    <t>CREACION DEL SERVICIO DE MOVILIDAD URBANA EN LA AV. CONFRATERNIDAD INTERNACIONAL SUR (ENTRE EL JR CABANA Y LA AV. PEDRO PABLO ATUSPARIA) DISTRITO DE HUARAZ DE LA PROVINCIA DE HUARAZ DEL DEPARTAMENTO DE ANCASH</t>
  </si>
  <si>
    <t>RENOVACION DE PISTA Y VEREDA; EN EL(LA) AV. CONFRATERNIDAD INTERNACIONAL OESTE ENTRE LAS INTERSECCIONES DE LA AV. FRANCISCO BOLOGNESI Y AV. PEDRO PABLO VILLON DEL DISTRITO DE HUARAZ, PROVINCIA HUARAZ, DEPARTAMENTO ANCASH</t>
  </si>
  <si>
    <t>RENOVACION DE PISTA Y VEREDA; EN EL(LA) AV. CONFRATERNIDAD INTERNACIONAL ESTE ENTRE LAS INTERSECCIONES DE LA AV. ANTONIO RAYMONDI Y PJ CABANA DISTRITO DE HUARAZ, PROVINCIA HUARAZ, DEPARTAMENTO ANCASH</t>
  </si>
  <si>
    <t>MEJORAMIENTO DE LOS SERVICIOS OPERATIVOS O MISIONALES INSTITUCIONALES EN LA MUNICIPALIDAD PROVINCIAL DE HUARAZ, DEPARTAMENTO DE ANCASH</t>
  </si>
  <si>
    <t>PLANEAMIENTO</t>
  </si>
  <si>
    <t>INFRAESTRUCTURA</t>
  </si>
  <si>
    <t>HUALGAYOC</t>
  </si>
  <si>
    <t>CHUGUR</t>
  </si>
  <si>
    <t>MUNICIPALIDAD DISTRITAL DE CHUGUR</t>
  </si>
  <si>
    <t>MEJORAMIENTO Y AMPLIACION DEL SERVICIO DE AGUA POTABLE URBANO Y MEJORAMIENTO Y AMPLIACION DEL SERVICIO DE ALCANTARILLADO EN EL CASCO URBANO DEL DISTRITO DE CHUGUR DE LA PROVINCIA DE HUALGAYOC DEL DEPARTAMENTO DE CAJAMARCA</t>
  </si>
  <si>
    <t>ADQUISICION DE EQUIPO DE RAYOS X DIGITAL, EQUIPO DE RAYOS X DIGITAL CON FLUOROSCOPIO, RESONADOR MAGNETICO Y MAMOGRAFO; ADEMÁS DE OTROS ACTIVOS EN EL(LA) HOSPITAL DE APOYO DEPARTAMENTAL CUSCO DISTRITO DE CUSCO, PROVINCIA CUSCO, DEPARTAMENTO CUSCO</t>
  </si>
  <si>
    <t>ABANCAY</t>
  </si>
  <si>
    <t>MEJORAMIENTO DEL SERVICIO DE EDUCACIÓN INICIAL EN I.E. 02 ANGELITOS DE JESUS , I.E. CUNA - 01 DE CENTRO POBLADO ABANCAY DISTRITO DE ABANCAY DE LA PROVINCIA DE ABANCAY DEL DEPARTAMENTO DE APURIMAC</t>
  </si>
  <si>
    <t>MEJORAMIENTO Y AMPLIACION DEL SERVICIO DE EDUCACIÓN SUPERIOR TECNOLÓGICA EN I.E.S.T.P. HONORIO DELGADO ESPINOZA DISTRITO DE CAYMA DE LA PROVINCIA DE AREQUIPA DEL DEPARTAMENTO DE AREQUIPA</t>
  </si>
  <si>
    <t>TACNA</t>
  </si>
  <si>
    <t>CANDARAVE</t>
  </si>
  <si>
    <t>MUNICIPALIDAD PROVINCIAL DE CANDARAVE</t>
  </si>
  <si>
    <t>MEJORAMIENTO DEL SISTEMA DE CONDUCCIÓN Y DISTRIBUCIÓN DE AGUA DE LAS SECCIONES DE RIEGO N01, N02, N 03, N04, PALLATA, TOTORA, CATARINE Y SECCION LA ESPERANZA DEL COMITÉ DE RIEGO SANTA CRUZ EN EL DISTRITO DE CANDARAVE, PROVINCIA DE CANDARAVE - TACNA</t>
  </si>
  <si>
    <t>--</t>
  </si>
  <si>
    <t>CASTILLA</t>
  </si>
  <si>
    <t>ORCOPAMPA</t>
  </si>
  <si>
    <t>MEJORAMIENTO DEL SERVICIO DE ATENCIÓN DE SALUD BÁSICOS EN CENTRO DE SALUD ORCOPAMPA DISTRITO DE ORCOPAMPA DE LA PROVINCIA DE CASTILLA DEL DEPARTAMENTO DE AREQUIPA</t>
  </si>
  <si>
    <t>ESTABLECIMIENTOS DE SALUD DEL PRIMER NIVEL DE ATENCIÓN</t>
  </si>
  <si>
    <t>ILO</t>
  </si>
  <si>
    <t>MUNICIPALIDAD PROVINCIAL DE ILO</t>
  </si>
  <si>
    <t>MEJORAMIENTO DEL SERVICIO DE HABITABILIDAD INSTITUCIONAL EN LA GERENCIA DE SERVICIOS A LA CIUDAD DE LA MUNICIPALIDAD PROVINCIAL DE ILO DISTRITO DE ILO DE LA PROVINCIA DE ILO DEL DEPARTAMENTO DE MOQUEGUA</t>
  </si>
  <si>
    <t>SEDES INSTITUCIONALES</t>
  </si>
  <si>
    <t>MOLLENDO</t>
  </si>
  <si>
    <t>GN - PODER JUDICIAL</t>
  </si>
  <si>
    <t>MEJORAMIENTO DEL SERVICIO DE ADMINISTRACION DE JUSTICIA EN LOS ORGANOS JURISDICCIONALES DEL MODULO JUDICIAL DE ISLAY DISTRITO DE MOLLENDO - PROVINCIA DE ISLAY - DEPARTAMENTO DE AREQUIPA</t>
  </si>
  <si>
    <t>SEDE JUDICIAL</t>
  </si>
  <si>
    <t>SANTIAGO</t>
  </si>
  <si>
    <t>MUNICIPALIDAD DISTRITAL DE SANTIAGO</t>
  </si>
  <si>
    <t>MEJORAMIENTO Y AMPLIACION DEL SERVICIO DE EDUCACION PRIMARIA EN I.E. 22352 SAGOBIERNO REGIONALADO CORAZON DE JESUS DISTRITO DE SANTIAGO DE LA PROVINCIA DE ICA DEL DEPARTAMENTO DE ICA</t>
  </si>
  <si>
    <t>QUILAHUANI</t>
  </si>
  <si>
    <t>MUNICIPALIDAD DISTRITAL DE QUILAHUANI</t>
  </si>
  <si>
    <t>MEJORAMIENTO Y AMPLIACION DEL SERVICIO DE AGUA POTABLE RURAL Y MEJORAMIENTO Y AMPLIACION DEL SERVICIO DE ALCANTARILLADO U OTRAS FORMAS DE DISPOSICIÓN SANITARIA DE EXCRETAS EN LAS LOCALIDADES DE QUILAHUANI, PALLATA Y ARICOTA   DISTRITO DE QUILAHUANI DE LA PROVINCIA DE CANDARAVE DEL DEPARTAMENTO DE TACNA</t>
  </si>
  <si>
    <t>GOBIERNO REGIONAL DE PUNO</t>
  </si>
  <si>
    <t>MEJORAMIENTO DE LOS SERVICIOS DE EDUCACIÓN SUPERIOR TECNOLÓGICA DEL IESTP JOSE ANTONIO ENCINAS, DISTRITO DE PUNO - PROVINCIA DE PUNO - DEPARTAMENTO DE PUNO</t>
  </si>
  <si>
    <t>HUANUARA</t>
  </si>
  <si>
    <t>MUNICIPALIDAD DISTRITAL DE HUANUARA</t>
  </si>
  <si>
    <t>MEJORAMIENTO DEL SERVICIO DE AGUA POTABLE RURAL EN LOS SISTEMAS DE AGUA POTABLE Y ALCANTARILLADO EN LA LOCALIDAD DE HUANUARA DISTRITO DE HUANUARA DE LA PROVINCIA DE CANDARAVE DEL DEPARTAMENTO DE TACNA</t>
  </si>
  <si>
    <t>CURIBAYA</t>
  </si>
  <si>
    <t>MUNICIPALIDAD DISTRITAL DE CURIBAYA</t>
  </si>
  <si>
    <t>MEJORAMIENTO Y AMPLIACION DEL SERVICIO DE PROVISIÓN DE AGUA PARA RIEGO EN SISTEMA DE CONDUCCION Y ALMACENAMIENTO DEL CANAL TRONCAL 1   DISTRITO DE CURIBAYA DE LA PROVINCIA DE CANDARAVE DEL DEPARTAMENTO DE TACNA</t>
  </si>
  <si>
    <t>MEJORAMIENTO Y AMPLIACION DEL SERVICIO DE AGUA POTABLE Y SANEAMIENTO  DISTRITO DE CANDARAVE - PROVINCIA DE CANDARAVE - DEPARTAMENTO DE TACNA</t>
  </si>
  <si>
    <t>BARRANCA</t>
  </si>
  <si>
    <t>PATIVILCA</t>
  </si>
  <si>
    <t>CREACIÓN DE LOS SERVICIOS DE PROTECCIÓN EN RIBERAS DE RÍO VULNERABLES ANTE EL PELIGOBIERNO REGIONALO EN LA MARGEN DERECHA DEL RÍO PATIVILCA, SECTOR PUNTIZUELA, MOLINO ALTO, ALIZO, PUENTE BOLIVAR DEL SUB-SECTOR HIDRÁULICO GALPÓN DISTRITO DE PATIVILCA DE LA PROVINCIA DE BARRANCA DEL DEPARTAMENTO DE LIMA</t>
  </si>
  <si>
    <t>CAÑETE</t>
  </si>
  <si>
    <t>QUILMANA</t>
  </si>
  <si>
    <t>MEJORAMIENTO Y AMPLIACION DE LOS SERVICIOS EDUCATIVOS EN LA I.E. N°20178 SANTA ROSA DE LIMA , - DISTRITO DE QUILMANA - PROVINCIA DE CAÑETE - REGIÓN LIMA</t>
  </si>
  <si>
    <t>POMACANCHI</t>
  </si>
  <si>
    <t>MEJORAMIENTO DE LA PRESTACION DE SERVICIOS EDUCATIVOS DE LA I.E. INTEGOBIERNO REGIONALADA N 50056 TUPAC AMARU II POMACANCHI, DISTRITO DE POMACANCHI - ACOMAYO - CUSCO</t>
  </si>
  <si>
    <t>LAMAY</t>
  </si>
  <si>
    <t>MEJORAMIENTO DEL SERVICIO DE EDUCACIÓN SECUNDARIA DE LA IES. VIRGEN DE LA INMACULADA CONCEPCIÓN DE CHAUPIMAYO DEL DISTRITO DE LAMAY - PROVINCIA DE CALCA - DEPARTAMENTO DE CUSCO</t>
  </si>
  <si>
    <t>EDUCACIÓN SECUNDARIA</t>
  </si>
  <si>
    <t>MEJORAMIENTO, AMPLIACION DE SERVICIOS EDUCATIVOS DEL NIVEL INICIAL ESCOLARIZADO CICLO II DE LAS I.E.I. 96, 526 Y 531 DE LOS DISTRITOS DE ACOMAYO Y SANGARARA, PROVINCIA DE ACOMAYO - CUSCO</t>
  </si>
  <si>
    <t xml:space="preserve">MEJORAMIENTO DEL SERVICIO DE EDUCACIÓN SUPERIOR PEDAGÓGICA EN EL IESPP PUNO, DISTRITO DE PUNO, PROVINCIA DE PUNO, DEPARTAMENTO DE PUNO </t>
  </si>
  <si>
    <t>MUNICIPALIDAD DISTRITAL DE SAN JERONIMO</t>
  </si>
  <si>
    <t>MEJORAMIENTO DE LA OFERTA DEL SERVICIO EDUCATIVO DE LA I.E. INTEGOBIERNO REGIONALADA N 1229 DE NIVEL INICIAL Y N 50905 DE NIVEL PRIMARIO, DISTRITO DE SAN JERONIMO - CUSCO - CUSCO</t>
  </si>
  <si>
    <t>MEJORAMIENTO Y AMPLIACION DEL SERVICIO DE EDUCACIÓN SECUNDARIA EN I.E. 50814 DISTRITO DE SAN JERONIMO DE LA PROVINCIA DE CUSCO DEL DEPARTAMENTO DE CUSCO</t>
  </si>
  <si>
    <t>PAUCARPATA</t>
  </si>
  <si>
    <t>MEJORAMIENTO DEL SERVICIO OPERATIVO MISIONAL INSTITUCIONAL DE LA GERENCIA REGIONAL DE EDUCACIÓN DE AREQUIPA, DISTRITO DE PAUCARPATA - PROVINCIA DE AREQUIPA - DEPARTAMENTO DE AREQUIPA</t>
  </si>
  <si>
    <t>MUNICIPALIDAD DISTRITAL DE LAMAY</t>
  </si>
  <si>
    <t>MEJORAMIENTO DEL SERVICIOS DE ESPACIOS PÚBLICOS URBANOS EN LA PLAZA DE ARMAS DEL DISTRITO DE LAMAY DE LA PROVINCIA DE CALCA DEL DEPARTAMENTO DE CUSCO</t>
  </si>
  <si>
    <t>CANAYRE</t>
  </si>
  <si>
    <t>MEJORAMIENTO DEL SERVICIO DE TRANSITABILIDAD VIAL INTERURBANA EN LA RUTA AY-127: EMP. PE-28B (ROSARIO) , CANAYRE – EMP. PE-28H (UNIÓN MANTARO) DISTRITOS DE AYNA, CANAYRE DE LAS PROVINCIAS DE LA MAR, HUANTA DEL DEPARTAMENTO DE AYACUCHO</t>
  </si>
  <si>
    <t>RAZURI</t>
  </si>
  <si>
    <t>GN - FONDEPES</t>
  </si>
  <si>
    <t>MEJORAMIENTO DE LOS SERVICIOS INTERMEDIOS DE PESCA ARTESANAL EN EL DESEMBARCADERO PESQUERO ARTESANAL MALABRIGO DEL DISTRITO DE RAZURI DE LA PROVINCIA DE ASCOPE DEL DEPARTAMENTO DE LA LIBERTAD</t>
  </si>
  <si>
    <t>PESCA</t>
  </si>
  <si>
    <t>DESEMBARCADERO PESQUERO ARTESANAL</t>
  </si>
  <si>
    <t>MUNICIPALIDAD DISTRITAL DE CAYMA</t>
  </si>
  <si>
    <t>MEJORAMIENTO Y AMPLIACION DEL SERVICIO DE PRÁCTICA DEPORTIVA Y/O RECREATIVA EN EL POLIDEPORTIVO DE LA MZ. B2 LT. 1-1 DEL P.J. LA TOMILLA, DISTRITO DE CAYMA DE LA PROVINCIA DE AREQUIPA DEL DEPARTAMENTO DE AREQUIPA</t>
  </si>
  <si>
    <t>SAN PEDRO DE CACHORA</t>
  </si>
  <si>
    <t>MEJORAMIENTO DEL SERVICIO EDUCATIVO DEL NIVEL INICIAL DE LAS INSTITUCIONES EDUCATIVAS N° 732 ANTABAMBA BAJA, N° 208 MICAELA BASTIDAS PUYUCAHUA, Y N° 30 DIVINO NIÑO JESUS EN LOS DISTRITOS DE TAMBURCO Y SAN PEDRO DE CACHORA DE LA PROVINCIA DE ABANCAY - DEPARTAMENTO DE APURIMAC</t>
  </si>
  <si>
    <t>MEJORAMIENTO DEL SERVICIO DE EDUCACIÓN INICIAL EN I.E. 1109 DISTRITO DE ABANCAY DE LA PROVINCIA DE ABANCAY DEL DEPARTAMENTO DE APURIMAC</t>
  </si>
  <si>
    <t>CAIRANI</t>
  </si>
  <si>
    <t>MEJORAMIENTO DEL SERVICIO DE AGUA POTABLE Y ALCANTARILLADO EN LOS C.P. YARABAMBA, CALACALA, ANCOCALA Y CAIRANI, DISTRITO DE CAIRANI - CANDARAVE - TACNA</t>
  </si>
  <si>
    <t>MEJORAMIENTO Y AMPLIACION DE LOS SERVICIOS DE SISTEMAS DE INFORMACION Y COMUNICACION EN LA SEDE CENTRAL DE LA UNSAAC, DISTRITO DE CUSCO - PROVINCIA DE CUSCO - DEPARTAMENTO DE CUSCO</t>
  </si>
  <si>
    <t>MEJORAMIENTO DEL SERVICIO DE PROVISIÓN DE AGUA PARA RIEGO EN LAS SECCIONES DE RIEGO AMACHUMAÑA Y  TAZABAYA DEL   DISTRITO DE CANDARAVE DE LA PROVINCIA DE CANDARAVE DEL DEPARTAMENTO DE TACNA</t>
  </si>
  <si>
    <t>MEJORAMIENTO DEL SERVICIO DE ALCANTARILLADO U OTRAS FORMAS DE DISPOSICIÓN SANITARIA DE EXCRETAS EN EL SISTEMA DE DESAGUE Y PLANTA DE TRATAMIENTO DE AGUAS RESIDUALES EN LA LOCALIDADES DE TOTORA Y MULLINI DEL   DISTRITO DE CANDARAVE DE LA PROVINCIA DE CANDARAVE DEL DEPARTAMENTO DE TACNA</t>
  </si>
  <si>
    <t>MEJORAMIENTO DEL SERVICIO DE AGUA POTABLE RURAL Y MEJORAMIENTO DEL SERVICIO DE ALCANTARILLADO U OTRAS FORMAS DE DISPOSICIÓN SANITARIA DE EXCRETAS EN LOCALIDAD DEL ANEXO DE YUCAMANI DEL   DISTRITO DE CANDARAVE DE LA PROVINCIA DE CANDARAVE DEL DEPARTAMENTO DE TACNA</t>
  </si>
  <si>
    <t>MEJORAMIENTO DEL SERVICIO DE ALCANTARILLADO U OTRAS FORMAS DE DISPOSICIÓN SANITARIA DE EXCRETAS EN EL SISTEMA DE DESAGUE Y PLANTA DE  TRATAMIENTO DE AGUAS RESIDUALES EN LA  LOCALIDAD DEL ANEXO DE PATAPATANI   DISTRITO DE CANDARAVE DE LA PROVINCIA DE CANDARAVE DEL DEPARTAMENTO DE TACNA</t>
  </si>
  <si>
    <t>MUNICIPALIDAD DISTRITAL DE CAMILACA</t>
  </si>
  <si>
    <t>MEJORAMIENTO DEL SISTEMA DE TRATAMIENTO DE AGUAS RESIDUALES DEL CENTRO POBLADO DE CURIBAYA DEL DISTRITO DE CURIBAYA - PROVINCIA DE CANDARAVE - DEPARTAMENTO DE TACNA</t>
  </si>
  <si>
    <t>MEJORAMIENTO Y AMPLIACION DEL SERVICIO DE ATENCIÓN DE SALUD BÁSICOS EN BELLAVISTA  DE CENTRO POBLADO LA ESPERANZA DISTRITO DE LA ESPERANZA DE LA PROVINCIA DE TRUJILLO DEL DEPARTAMENTO DE LA LIBERTAD</t>
  </si>
  <si>
    <t>MUNICIPALIDAD PROVINCIAL DE MORROPON</t>
  </si>
  <si>
    <t>MEJORAMIENTO DEL SERVICIO COMPLEMENTARIO AL TRANSPORTE TERRESTRE EN TERMINAL TERRESTRE DE CENTRO POBLADO CHULUCANAS DISTRITO DE CHULUCANAS DE LA PROVINCIA DE MORROPON DEL DEPARTAMENTO DE PIURA</t>
  </si>
  <si>
    <t>MUNICIPALIDAD PROVINCIAL DE TALARA</t>
  </si>
  <si>
    <t>CREACION DEL SERVICIOS DE ESPACIOS PUBLICOS URBANOS Y SERVICIO VIAL URBANO DESDE EL CEMENTERIO LA INMACULADA HASTA LA INTERSECCION DE CALLE AYACUCHO CON AVENIDA B, DISTRITO DE PARIÑAS - PROVINCIA DE TALARA - DEPARTAMENTO DE PIURA</t>
  </si>
  <si>
    <t>GOBIERNO REGIONAL DE PIURA</t>
  </si>
  <si>
    <t>MEJORAMIENTO DEL SERVICIO DE MOVILIDAD URBANA EN AV. VICE TRAMO COMPRENDIDO ENTRE LA AV. GOBIERNO REGIONALAU Y LA AV. SANCHEZ CERRO DISTRITO DE PIURA DE LA PROVINCIA DE PIURA DEL DEPARTAMENTO DE PIURA</t>
  </si>
  <si>
    <t>MEJORAMIENTO DEL SERVICIO DE MOVILIDAD URBANA EN LA PROLONGACION AV GOBIERNO REGIONALAU DESDE AV RAÚL MATTA DE LA CRUZ HASTA LA VIA DE EVITAMIENTO DISTRITO DE VEINTISEIS DE OCTUBRE DE LA PROVINCIA DE PIURA DEL DEPARTAMENTO DE PIURA</t>
  </si>
  <si>
    <t>MEJORAMIENTO DEL SERVICIO DE MOVILIDAD URBANA EN LA AVENIDA LOS ALGARROBOS, DE LOS DISTRITOS DE PIURA Y DISTRITO DE VEINTISEIS DE OCTUBRE DE LA PROVINCIA DE PIURA DEL DEPARTAMENTO DE PIURA</t>
  </si>
  <si>
    <t>TAMBO GRANDE</t>
  </si>
  <si>
    <t>MUNICIPALIDAD DISTRITAL DE TAMBO GRANDE</t>
  </si>
  <si>
    <t>MEJORAMIENTO DEL SERVICIO DE ACCESIBILIDAD A LA ADQUISICIÓN DE PRODUCTOS DE PRIMERA NECESIDAD EN MERCADO DE ABASTOS DISTRITO DE TAMBO GRANDE DE LA PROVINCIA DE PIURA DEL DEPARTAMENTO DE PIURA</t>
  </si>
  <si>
    <t>COMERCIO</t>
  </si>
  <si>
    <t>MERCADO DE ABASTOS</t>
  </si>
  <si>
    <t>CHUMBIVILCAS</t>
  </si>
  <si>
    <t>CHAMACA</t>
  </si>
  <si>
    <t>MUNICIPALIDAD DISTRITAL DE CHAMACA</t>
  </si>
  <si>
    <t>MEJORAMIENTO Y AMPLIACIÓN DEL SERVICIO DE EDUCACIÓN SECUNDARIA EN LA I.E. ANTONIO RAYMONDI DEL CENTRO POBLADO DE UCHUCARCCO ALTO, DISTRITO DE CHAMACA DE LA PROVINCIA DE CHUMBIVILCAS DEL DEPARTAMENTO DEL CUSCO</t>
  </si>
  <si>
    <t>MEJORAMIENTO Y AMPLIACION DEL SERVICIO DE ATENCIÓN DE SALUD BÁSICOS EN MANUEL AREVALO  DE CENTRO POBLADO LA ESPERANZA DISTRITO DE LA ESPERANZA DE LA PROVINCIA DE TRUJILLO DEL DEPARTAMENTO DE LA LIBERTAD</t>
  </si>
  <si>
    <t>MUNICIPALIDAD PROVINCIAL DE CHICLAYO</t>
  </si>
  <si>
    <t>AMPLIACIÓN, MEJORAMIENTO DE LA PLANTA DE TRATAMIENTO DE AGUA POTABLE EPSEL PTAP N 2 DISTRITO DE CHICLAYO, PROVINCIA DE CHICLAYO - LAMBAYEQUE</t>
  </si>
  <si>
    <t>MUNICIPALIDAD DISTRITAL DE LA ESPERANZA</t>
  </si>
  <si>
    <t>MEJORAMIENTO DE LOS SERVICIOS EDUCATIVOS EN LA I.E N° 80822 SANTA MARÍA DE LA ESPERANZA EN LA MZ. 18, LT. 1 EN EL SECTOR JERUSALEN BARRIO III DEL DISTRITO DE LA ESPERANZA - PROVINCIA DE TRUJILLO - DEPARTAMENTO DE LA LIBERTAD</t>
  </si>
  <si>
    <t>CONSTRUCCION DE CENTRO DE INTERPRETACION, SENDERO Y ZONA DE CAMPAMENTO REMODELACION DE SENDERO ADEMÁS DE OTROS ACTIVOS EN EL(LA) SANTUARIO NACIONAL DE CALIPUY  DISTRITO DE SANTIAGO DE CHUCO, PROVINCIA SANTIAGO DE CHUCO, DEPARTAMENTO LA LIBERTAD</t>
  </si>
  <si>
    <t>PAIJAN</t>
  </si>
  <si>
    <t>MUNICIPALIDAD DISTRITAL DE PAIJAN</t>
  </si>
  <si>
    <t>MEJORAMIENTO DEL SERVICIO DE PRÁCTICA DEPORTIVA Y/O RECREATIVA EN ESTADIO MUNICIPAL   DISTRITO DE PAIJAN DE LA PROVINCIA DE ASCOPE DEL DEPARTAMENTO DE LA LIBERTAD</t>
  </si>
  <si>
    <t>SANTIAGO DE CHALLAS</t>
  </si>
  <si>
    <t>MUNICIPALIDAD DISTRITAL DE SANTIAGO DE CHALLAS</t>
  </si>
  <si>
    <t>CREACION DEL CAMINO VECINAL DE LA LOCALIDAD MIRAMAR Y LA VICTORIA DEL DISTRITO DE SANTIAGO DE CHALLAS - PROVINCIA DE PATAZ - DEPARTAMENTO DE LA LIBERTAD</t>
  </si>
  <si>
    <t>MUNICIPALIDAD PROVINCIAL DE SANTIAGO DE CHUCO</t>
  </si>
  <si>
    <t>MEJORAMIENTO DEL SERVICIO DE TRANSITABILIDAD VEHICULAR Y PEATONAL DEL CASERÍO HUAYATAN DEL DISTRITO DE SANTIAGO DE CHUCO - PROVINCIA DE SANTIAGO DE CHUCO - DEPARTAMENTO DE LA LIBERTAD</t>
  </si>
  <si>
    <t>LUCMA</t>
  </si>
  <si>
    <t>CONSTRUCCION DE PUENTE Y PROTECCION RIBEREÑA VIAL; EN EL(LA) CARRETERA DEPARTAMENTAL LI-111(PINCHADAY) : EMP. PE-3N (DV. CUSHURO) - CUSHURO - CHUYUHUAL - CHILÍN - LAS MERCEDES - CAPACHIQUE - ROMURO - CUYUCHUGO -COINA - CHUQUISONGO - HUARANCHAL - LUCMA - PINCHADAY - EMP. LI-106 (PTE. PINCHADAY) DISTRITO DE LUCMA, PROVINCIA GRAN CHIMU, DEPARTAMENTO LA LIBERTAD</t>
  </si>
  <si>
    <t>MEJORAMIENTO Y AMPLIACION DE LOS SERVICIOS DE EDUCACIÓN INICIAL, PRIMARIA Y SECUNDARIA EN LA I.E. I.P.S.M N°16194 - NUEVA URBANIZACIÓN, DISTRITO DE BAGUA - PROVINCIA DE BAGUA - DEPARTAMENTO DE AMAZONAS</t>
  </si>
  <si>
    <t xml:space="preserve">EDUCACIÓN - EDUCACIÓN BÁSICA - EDUCACIÓN PRIMARIA	</t>
  </si>
  <si>
    <t>ACTIVIDAD</t>
  </si>
  <si>
    <t>DIAGNOSTICO</t>
  </si>
  <si>
    <t>ANDAHUAYLAS</t>
  </si>
  <si>
    <t>INTERVENCIÓN DE ACTIVIDADES DE CONSTRUCCIÓN DE VIVIENDAS RURALES EN EL DISTRITO DE SAN JERÓNIMO, PROVINCIA DE ANDAHUAYLAS – APURÍMAC</t>
  </si>
  <si>
    <t>VIVIENDA RURAL</t>
  </si>
  <si>
    <t>Expediente Ejecutivo. 
Ejecución física y supervisión.</t>
  </si>
  <si>
    <t>CASTROVIRREYNA</t>
  </si>
  <si>
    <t>AURAHUA</t>
  </si>
  <si>
    <t>INTERVENCIÓN DE ACTIVIDADES DE CONSTRUCCIÓN DE VIVIENDAS RURALES EN EL DISTRITO DE AURAHUA, PROVINCIA DE CASTROVIRREYNA – HUANCAVELICA</t>
  </si>
  <si>
    <t xml:space="preserve">AMBO, HUÁNUCO, LEONCIO PRADO, PUERTO INCA, PACHITEA, MARAÑÓN Y HUACAYBAMBA </t>
  </si>
  <si>
    <t>VARIOS</t>
  </si>
  <si>
    <t>INTERVENCIÓN DE ACTIVIDADES DE CONSTRUCCIÓN DE VIVIENDAS RURALES EN LAS PROVINCIAS AMBO, HUÁNUCO, LEONCIO PRADO, PUERTO INCA, PACHITEA, MARAÑÓN Y HUACAYBAMBA - HUÁNUCO</t>
  </si>
  <si>
    <t>DANIEL ALCIDES CARRION</t>
  </si>
  <si>
    <t>VILCABAMBA, YANAHUANCA</t>
  </si>
  <si>
    <t>INTERVENCIÓN DE ACTIVIDADES DE CONSTRUCCIÓN DE VIVIENDAS RURALES EN LOS DISTRITOS DE YANAHUANCA, VILCABAMBA, PROVINCIA DE DANIEL ALCIDES CARRIÓN - PASCO</t>
  </si>
  <si>
    <t>AMPLIACION DEL SERVICIO DE EDUCACIÓN SECUNDARIA EN LA I.E. 50037 DE CHIMPAHUAYLLA , DISTRITO DE SAN JERONIMO - CUSCO - CUSCO</t>
  </si>
  <si>
    <t>MEJORAMIENTO Y AMPLIACION DEL SERVICIO DE AGUA POTABLE Y ALCANTARILLADO EN EL ANEXO PALLPANCAY – COLLPARO Y EL SECTOR K’AYRAPAMPA DE LAS COMUNIDADES CAMPESINAS DE SUCSO AUCAYLLE Y COLLANA CHAHUANCCOSCO DEL DISTRITO DE SAN JERONIMO - PROVINCIA DE CUSCO - DEPARTAMENTO DE CUSCO</t>
  </si>
  <si>
    <t>MEJORAMIENTO Y AMPLIACION DE LA CAPACIDAD OPERATIVA DEL SERVICIO DE SEGURIDAD CIUDADANA DEL DISTRITO DE SANTA ANA - PROVINCIA DE LA CONVENCION - DEPARTAMENTO DE CUSCO</t>
  </si>
  <si>
    <t>CONTRALMIRANTE VILLAR</t>
  </si>
  <si>
    <t>ZORRITOS</t>
  </si>
  <si>
    <t>MUNICIPALIDAD PROVINCIAL DE CONTRALMIRANTE VILLAR</t>
  </si>
  <si>
    <t>MEJORAMIENTO Y AMPLIACION DEL SERVICIO DE SEGURIDAD CIUDADANA LOCAL EN LA MUNICIPALIDAD PROVINCIAL DE CONTRALMIRANTE VILLAR DE CENTRO POBLADO ZORRITOS DISTRITO DE ZORRITOS DE LA PROVINCIA DE CONTRALMIRANTE VILLAR DEL DEPARTAMENTO DE TUMBES</t>
  </si>
  <si>
    <t>CURAHUASI</t>
  </si>
  <si>
    <t>MUNICIPALIDAD DISTRITAL DE CURAHUASI</t>
  </si>
  <si>
    <t>MEJORAMIENTO Y AMPLIACION DEL SERVICIO DE SEGURIDAD CIUDADANA LOCAL EN EL DISTRITO DE CURAHUASI DE LA PROVINCIA DE ABANCAY DEL DEPARTAMENTO DE APURIMAC</t>
  </si>
  <si>
    <t>MALA</t>
  </si>
  <si>
    <t>MUNICIPALIDAD DISTRITAL DE MALA</t>
  </si>
  <si>
    <t>MEJORAMIENTO Y AMPLIACION DEL SERVICIO DE SEGURIDAD CIUDADANA LOCAL EN LA SUB GERENCIA DE SEGURIDAD CIUDADANA DISTRITO DE MALA DE LA PROVINCIA DE CAÑETE DEL DEPARTAMENTO DE LIMA</t>
  </si>
  <si>
    <t>AHUAYCHA</t>
  </si>
  <si>
    <t>MUNICIPALIDAD DISTRITAL DE AHUAYCHA</t>
  </si>
  <si>
    <t>MEJORAMIENTO Y AMPLIACION DEL SERVICIO DE SEGURIDAD CIUDADANA LOCAL EN LA LOCALIDAD DE AHUAYCHA, CENTRO POBLADO DE YARCCACANCHA Y EL ANEXO DE PURHUAY DISTRITO DE AHUAYCHA - PROVINCIA DE TAYACAJA - DEPARTAMENTO DE HUANCAVELICA</t>
  </si>
  <si>
    <t>SAN ANTONIO DE PUTINA</t>
  </si>
  <si>
    <t>ANANNEA</t>
  </si>
  <si>
    <t>MUNICIPALIDAD DISTRITAL DE ANANEA</t>
  </si>
  <si>
    <t>MEJORAMIENTO DEL SERVICIO DE SEGURIDAD CIUDADANA LOCAL EN LA UNIDAD DE SEGURIDAD CIUDADANA DEL DISTRITO DE ANANEA DE LA PROVINCIA DE SAN ANTONIO DE PUTINA DEL DEPARTAMENTO DE PUNO</t>
  </si>
  <si>
    <t>MARIANO MELGAR</t>
  </si>
  <si>
    <t>ADQUISICION DE PATRULLEROS; EN EL(LA) UNIDAD DE EMERGENCIA DE LA REGION POLICIAL AREQUIPA, DISTRITO DE MARIANO MELGAR, PROVINCIA AREQUIPA, DEPARTAMENTO AREQUIPA</t>
  </si>
  <si>
    <t>UNIDADES ESPECIALIZADAS</t>
  </si>
  <si>
    <t>INSTALACION DEL LABORATORIO FORENSE DIGITAL PARA EL MEJORAMIENTO DEL SISTEMA CRIMINALISTICO NACIONAL -DIREJCRI PNP</t>
  </si>
  <si>
    <t xml:space="preserve">MEJORAMIENTO DEL SERVICIO DE INVESTIGACION POLICIAL DE LA OFICINA DE CRIMINALISTICA DE LA REGION POLICIAL LAMBAYEQUE EN EL MARCO DE LA IMPLEMENTACION DEL NUEVO CODIGO PROCESAL PENAL
</t>
  </si>
  <si>
    <t>ADQUISICION DE EQUIPO DE COMUNICACION, RADIO TRANSCEPTOR Y SOFTWARE; EN EL(LA) DEL SISTEMA DE TELELCOMUNICACIONES DE LAS UNIDADES POLICIALES DISTRITO DE CHICLAYO, PROVINCIA CHICLAYO, DEPARTAMENTO LAMBAYEQUE</t>
  </si>
  <si>
    <t>GN - INPE</t>
  </si>
  <si>
    <t>MEJORAMIENTO Y AMPLIACION DEL SERVICIO DE READAPTACIÓN SOCIAL DE LA POBLACIÓN PENAL EN EL ESTABLECIMIENTO PENITENCIARIO DE ICA - DISTRITO DE ICA - PROVINCIA DE ICA - REGIÓN ICA</t>
  </si>
  <si>
    <t>ESTABLECIMIENTOS PENITENCIARIOS</t>
  </si>
  <si>
    <t>HUANCHACO</t>
  </si>
  <si>
    <t>MEJORAMIENTO Y AMPLIACION DEL SERVICIO DE READAPTACION SOCIAL EN EL ESTABLECIMIENTO PENITENCIARIO DE TRUJILLO VARONES,  DISTRITO DE HUANCHACO - PROVINCIA DE TRUJILLO - DEPARTAMENTO DE LA LIBERTAD</t>
  </si>
  <si>
    <t>ESTABLECIMIENTO PENITENCIARIO</t>
  </si>
  <si>
    <t>TARATA</t>
  </si>
  <si>
    <t>TICACO</t>
  </si>
  <si>
    <t>ADQUISICION DE SISTEMA PENITENCIARIO DE INHIBICION DE SEÑALES RADIOELECTRICAS; EN EL(LA) ESTABLECIMIENTO PENITENCIARIO CHALLAPALCA DISTRITO DE TICACO, PROVINCIA TARATA, DEPARTAMENTO TACNA</t>
  </si>
  <si>
    <t>SATIPO</t>
  </si>
  <si>
    <t>RIO NEGRO</t>
  </si>
  <si>
    <t>ADQUISICION DE SISTEMA PENITENCIARIO DE INHIBICION DE SEÑALES RADIOELECTRICAS; EN EL(LA) ESTABLECIMIENTO PENITENCIARIO RÍO NEGRO DISTRITO DE RIO NEGRO, PROVINCIA SATIPO, DEPARTAMENTO JUNIN</t>
  </si>
  <si>
    <t>ADQUISICION DE SISTEMA PENITENCIARIO DE INHIBICION DE SEÑALES RADIOELECTRICAS EN EL(LA) ESTABLECIMIENTO PENITENCIARIO DE JUANJUI DISTRITO DE JUANJUI, PROVINCIA MARISCAL CACERES, DEPARTAMENTO SAN MARTIN</t>
  </si>
  <si>
    <t>VICCO</t>
  </si>
  <si>
    <t>ADQUISICION DE SISTEMA PENITENCIARIO DE INHIBICION DE SEÑALES RADIOELECTRICAS; EN EL(LA) ESTABLECIMIENTO PENITENCIARIO COCHAMARCA DISTRITO DE VICCO, PROVINCIA PASCO, DEPARTAMENTO PASCO</t>
  </si>
  <si>
    <t>TODOS</t>
  </si>
  <si>
    <t>MULDEP</t>
  </si>
  <si>
    <t>ADQUISICION DE VEHICULO PARA CONDUCCION Y TRASLADO DE INTERNOS; EN CINCUENTA Y CINCO DISTRITO DE - TODOS -, PROVINCIA - TODOS -, DEPARTAMENTO -MUL.DEP-</t>
  </si>
  <si>
    <t>JAUJA</t>
  </si>
  <si>
    <t>MEJORAMIENTO DEL SERVICIO DE READAPTACION SOCIAL EN EL ESTABLECIMIENTO PENITENCIARIO DE JAUJA, DISTRITO DE JAUJA, PROVINCIA DE JAUJA, DEPARTAMENTO DE JUNIN - ETAPA II (TALLERES)</t>
  </si>
  <si>
    <t>LAMPA</t>
  </si>
  <si>
    <t>REHABILITACION Y AMPLIACION DEL ESTABLECIMIENTO PENITENCIARIO DE LAMPA - ETAPA II (TALLERES)</t>
  </si>
  <si>
    <t>REHABILITACION INTEGRAL Y AMPLIACION DE LA CAPACIDAD DE ALBERGUE DEL ESTABLECIMIENTO PENITENCIARIO DE PUNO - ETAPA II (TALLERES)</t>
  </si>
  <si>
    <t>INSTALACION DEL SERVICIO DE READAPTACION SOCIAL EN EL NUEVO ESTABLECIMIENTO PENITENCIARIO DE BAGUA GRANDE EN EL CENTRO POBLADO DE JAHUANGA, DISTRITO DE BAGUA GRANDE, PROVINCIA DE UTCUBAMBA, DEPARTAMENTO DE AMAZONAS</t>
  </si>
  <si>
    <t>CASTILLO GRANDE</t>
  </si>
  <si>
    <t>CREACION DEL SERVICIO DE READAPTACIÓN SOCIAL EN EL ESTABLECIMIENTO PENITENCIARIO VENADO PAMPA,  DISTRITO DE CASTILLO GRANDE - PROVINCIA DE LEONCIO PRADO - DEPARTAMENTO DE HUANUCO</t>
  </si>
  <si>
    <t>MEJORAMIENTO DEL SERVICIO DE READAPTACIÓN SOCIAL EN EL ESTABLECIMIENTO DE ASISTENCIA POST PENITENCIARIA Y EJECUCIÓN DE PENAS LIMITATIVAS DE DERECHOS CALLAO EN EL  DISTRITO DE CALLAO - PROVINCIA CONSTITUCIONAL DEL CALLAO - DEPARTAMENTO DE CALLAO</t>
  </si>
  <si>
    <t>ESTABLECIMIENTO DE MEDIO LIBRE</t>
  </si>
  <si>
    <t>ADQUISICIÓN DE VEHÍCULO (ÓMNIBUS) PARA INTERVENCIÓN INMEDIATA DEL GRUPO DE OPERACIONES ESPECIALES (GOES) REGIONAL Y AGENTES DE SEGURIDAD; EN LOS EE.PP. A NIVEL NACIONAL</t>
  </si>
  <si>
    <t>ADQUISICIÓN DE SISTEMA DE INSPECCIÓN PENITENCIARIO</t>
  </si>
  <si>
    <t>ADQUISICIÓN DE EQUIPO DE SEGURIDAD DEL PERSONAL PENITENCIARIO</t>
  </si>
  <si>
    <t>AMPLIACIÓN DE LA CAPACIDAD DE ALBERGUE DEL ESTABLECIMIENTO PENITENCIARIO DE PIURA</t>
  </si>
  <si>
    <t>ANCÓN</t>
  </si>
  <si>
    <t>MEJORAMIENTO Y AMPLIACIÓN DEL SERVICIO READAPTACIÓN SOCIAL EN ESTABLECIMIENTO PENITENCIARIO DE RÉGIMEN CERRADO ESPECIAL ANCÓN I DE CENTRO POBLADO ANCÓN DISTRITO DE ANCÓN DE LA PROVINCIA DE LIMA DEL DEPARTAMENTO DE LIMA</t>
  </si>
  <si>
    <t>OPTIMIZACIÓN Y REPOSICIÓN DE SERVIDORES Y GABINETES DE COMUNICACIONES DEL CENTRO DE DATOS DEL MINJUSDH, DISTRITO DE MIRAFLORES DE LA PROVINCIA DE LIMA DEL DEPARTAMENTO DE LIMA</t>
  </si>
  <si>
    <t>OPTIMIZACIÓN DEL SISTEMA DE INFORMACIÓN DEL SITEMA PERUANO DE INFORMACIÓN JURIDICA DE LA DIRECCIÓN GENERAL DE DESARROLLO NORMATIVO Y CALIDAD REGULATORIA DEL MINJUSDH, DISTRITO DE MIRAFLORES DE LA PROVINCIA DE LIMA DEL DEPARTAMENTO DE LIMA</t>
  </si>
  <si>
    <t xml:space="preserve">MEJORAMIENTO DEL SERVICIO DE DEFENSA PÚBLICA Y ACCESO A LA JUSTICIA EN LA SEDE DE ICA, DISTRITO DE ICA, PROVINCIA DE ICA, DEPARTAMENTO DE ICA </t>
  </si>
  <si>
    <t>ADMINISTRACIÓN DE JUSTICIA</t>
  </si>
  <si>
    <t>CERRO COLORADO</t>
  </si>
  <si>
    <t xml:space="preserve">MEJORAMIENTO DEL SERVICIO DE DEFENSA PÚBLICA Y ACCESO A LA JUSTICIA EN LA DIRECCIÓN DISTRITAL DE AREQUIPA, DISTRITO DE CERRO COLORADO DE LA PROVINCIA DE AREQUIPA DEL DEPARTAMENTO DE AREQUIPA </t>
  </si>
  <si>
    <t>MEJORAMIENTO DEL SERVICIO DE DEFENSA PÚBLICA Y ACCESO A LA JUSTICIA EN LA DIRECCIÓN DISTRITAL DE TACNA, DISTRITO DE TACNA DE LA PROVINCIA DE TACNA DEL DEPARTAMENTO DE TACNA</t>
  </si>
  <si>
    <t>MEJORAMIENTO DEL SERVICIO DE DEFENSA PÚBLICA Y ACCESO A LA JUSTICIA EN LA SEDE DE YURIMAGUAS DE ALTO AMAZONAS - LORETO</t>
  </si>
  <si>
    <t>MEJORAMIENTO DEL SERVICIO DE REINSERCIÓN SOCIAL AL ADOLESCENTE EN CONFLICTO CON LA LEY PENAL EN EL CENTRO JUVENIL DE DIAGNÓSTICO Y REHABILITACIÓN DE PUCALLPA, DISTRITO DE MANANTAY DE LA PROVINCIA DE CORONEL PORTILLO DEL DEPARTAMENTO DE UCAYALI</t>
  </si>
  <si>
    <t>HUANCAYO</t>
  </si>
  <si>
    <t>EL TAMBO</t>
  </si>
  <si>
    <t>MEJORAMIENTO DEL SERVICIO DE REINSERCIÓN SOCIAL AL ADOLESCENTE EN CONFLICTO CON LA LEY PENAL EN EL CENTRO JUVENIL DE DIAGNÓSTICO Y REHABILITACIÓN EL TAMBO, DISTRITO DE EL TAMBO DE LA PROVINCIA DE HUANCAYO DEL DEPARTAMENTO DE JUNIN</t>
  </si>
  <si>
    <t>MEJORAMIENTO Y AMPLIACION DEL SERVICIO DE REINSERCIÓN SOCIAL AL ADOLESCENTE EN CONFLICTO CON LA LEY PENAL EN EL CENTRO JUVENIL DE SERVICIO DE ORIENTACIÓN AL ADOLESCENTE , CENTRO DE DIAGNOSTICO Y REHABILITACIÓN MIGUEL GRAU DISTRITO DE VEINTISEIS DE OCTUBRE DE LA PROVINCIA DE PIURA DEL DEPARTAMENTO DE PIURA</t>
  </si>
  <si>
    <t>MEJORAMIENTO DEL SERVICIO DE REINSERCIÓN SOCIAL AL ADOLESCENTE EN CONFLICTO CON LA LEY PENAL EN EL CENTRO JUVENIL DE DIAGNÓSTICO Y REHABILITACIÓN ALFONSO UGARTE, DISTRITO DE AREQUIPA DE LA PROVINCIA DE AREQUIPA DEL DEPARTAMENTO DE AREQUIPA</t>
  </si>
  <si>
    <t>AMPLIACION Y MEJORAMIENTO DE LOS SERVICIOS DE AGUA POTABLE, ALCANTARILLADO Y UNIDADES BASICAS DE SANEAMIENTO EN LAS LOCALIDADES DE SOCMA, PILLCOBAMBA, RAPCCA, CHULLURACAY, PACHAR Y TARAPA DE LA COMUNIDAD CAMPESINA DE PACHAR - CHULLURACAY, DISTRITO DE OLLANTAYTAMBO, PROVINCIA DE URUBAMBA – CUSCO</t>
  </si>
  <si>
    <t>MEJORAMIENTO Y AMPLIACIÓN DEL SERVICIO DE SANEAMIENTO BÁSICO INTEGRAL EN LA COMUNIDAD DE HUILLOC, SECTORES: HUILLOC CHIMPA, MUTUYPATA Y HUILLOC PAMPA DEL DISTRITO DE OLLANTAYTAMBO - PROVINCIA DE URUBAMBA - DEPARTAMENTO DE CUSCO</t>
  </si>
  <si>
    <t>MEJORAMIENTO Y AMPLIACION DEL SERVICIO DE EDUCACIÓN INICIAL Y SERVICIO DE EDUCACION PRIMARIA EN I.E. 501146, I.E. 1310 DE CENTRO POBLADO RUMIRA DISTRITO DE OLLANTAYTAMBO DE LA PROVINCIA DE URUBAMBA DEL DEPARTAMENTO DE CUSCO</t>
  </si>
  <si>
    <t>MEJORAMIENTO Y AMPLIACION DE LOS SERVICIOS DE SANEAMIENTO BASICO INTEGRAL EN EL CENTRO POBLADO RURAL DE PISCACUCHO Y SECTOR DE CHACCO DEL, DISTRITO DE OLLANTAYTAMBO - URUBAMBA - CUSCO</t>
  </si>
  <si>
    <t>MEJORAMIENTO DE LA TRANSITABILIDAD PEATONAL Y VEHICULAR EN LAS VIAS DE MASCABAMBA – PUNKU PUNKU – CIEN VENTANAS – CALLE PRINCIPAL DE LA CIUDAD DE OLLANTAYTAMBO DISTRITO DE OLLANTAYTAMBO - PROVINCIA DE URUBAMBA - DEPARTAMENTO DE CUSCO</t>
  </si>
  <si>
    <t>PISTAS Y VEREDAS</t>
  </si>
  <si>
    <t>PARIACOTO</t>
  </si>
  <si>
    <t>MUNICIPALIDAD DISTRITAL DE PARIACOTO</t>
  </si>
  <si>
    <t>CONSTRUCCION DE PUENTE PEATONAL; EN EL(LA) CAMINO DE HERRADURA DEL SECTOR CARAY CHICO DE LA LOCALIDAD TANTAHUAYUNCA DISTRITO DE PARIACOTO, PROVINCIA HUARAZ, DEPARTAMENTO ANCASH</t>
  </si>
  <si>
    <t>CAMINOS DE HERRADURA</t>
  </si>
  <si>
    <t>MARCARA</t>
  </si>
  <si>
    <t>MUNICIPALIDAD DISTRITAL DE MARCARA</t>
  </si>
  <si>
    <t>MEJORAMIENTO Y AMPLIACION DEL SERVICIO DE AGUA POTABLE RURAL Y MEJORAMIENTO Y AMPLIACIÓN SERVICIO DE ALCANTARILLADO U OTRAS FORMAS DE DISPOSICIÓN SANITARIA DE EXCRETAS EN LA LOCALIDAD DE VICOS DISTRITO DE MARCARA DE LA PROVINCIA DE CARHUAZ DEL DEPARTAMENTO DE ANCASH</t>
  </si>
  <si>
    <t>MEJORAMIENTO DEL SERVICIO DE PRÁCTICA DEPORTIVA Y/O RECREATIVA EN EL ESTADIO DE MARCARA   DISTRITO DE MARCARA DE LA PROVINCIA DE CARHUAZ DEL DEPARTAMENTO DE ANCASH</t>
  </si>
  <si>
    <t>EL MOLINO</t>
  </si>
  <si>
    <t>GN - MINISTERIO DE CULTURA</t>
  </si>
  <si>
    <t>CREACION DE SERVICIOS CULTURALES PARA LA PARTICIPACIÓN DE LA POBLACIÓN EN LAS INDUSTRIAS CULTURALES Y LAS ARTES EN EL PARQUE CULTURAL BICENTENARIO EL MOLINO DEL DISTRITO DE CHACHAPOYAS - PROVINCIA DE CHACHAPOYAS - DEPARTAMENTO DE AMAZONAS.</t>
  </si>
  <si>
    <t>CREACION DE LOS SERVICIOS CULTURALES A TRAVÉS DEL 0PARQUE CULTURAL BICENTENARIO DISTRITO DE CAJAMARCA - PROVINCIA DE CAJAMARCA - DEPARTAMENTO DE CAJAMARCA</t>
  </si>
  <si>
    <t xml:space="preserve"> 
INFRAESTRUCTURA CULTURAL PÚBLICA PARA LA PARTICIPACIÓN DE LA POBLACIÓN EN LAS INDUSTRIAS CULTURALES Y LAS ARTES</t>
  </si>
  <si>
    <t>SAN BORJA</t>
  </si>
  <si>
    <t>ADQUISICION DE LUMINARIA, SISTEMA DE CONTROL Y MONITOREO, SISTEMA DE AUDIO Y VIDEO Y MOBILIARIO DE OTROS ACTIVOS COMPLEMENTARIOS; ADEMÁS DE OTROS ACTIVOS EN EL(LA) GRAN TEATRO NACIONAL AV. JAVIER PRADO ESTE 2465 DISTRITO DE SAN BORJA, PROVINCIA LIMA, DEPARTAMENTO LIMA</t>
  </si>
  <si>
    <t>MEJORAMIENTO DE LOS SERVICIOS BIBLIOTECARIOS Y CULTURALES Y EDUCATIVOS DE LA GRAN BIBLIOTECA PUBLICA DE LIMA – SEDE AV. ABANCAY DISTRITO DE LIMA - PROVINCIA DE LIMA - DEPARTAMENTO DE LIMA</t>
  </si>
  <si>
    <t>BIBLIOTECAS PÚBLICAS</t>
  </si>
  <si>
    <t>MEJORAMIENTO DEL SERVICIO DE INTERPRETACIÓN CULTURAL DEL MUSEO HISTÓRICO REGIONAL DEL CUSCO, EN LA CASA DE GARCILASO DE LA VEGA, DISTRITO DE CUSCO - PROVINCIA DE CUSCO - DEPARTAMENTO DE CUSCO </t>
  </si>
  <si>
    <t>INSTITUCIONES MUSEALES PÚBLICAS</t>
  </si>
  <si>
    <t>MEJORAMIENTO DE LOS SERVICIOS CULTURALES DEL PATRIMONIO HISTORICO Y CULTURAL EN LA DIRECCION DESCONCENTRADA DE CULTURA CUSCO, PROVINCIA DE CUSCO, DEPARTAMENTO DE CUSCO. </t>
  </si>
  <si>
    <t>FERREÑAFE</t>
  </si>
  <si>
    <t>PITIPO</t>
  </si>
  <si>
    <t>RECUPERACION DEL SERVICIO DE INTERPRETACIÓN CULTURAL EN LA ZONA ARQUEOLOGICA MONUMENTAL BATAN GRANDE (BOSQUE DE POMAC) DE CENTRO POBLADO BATAN GRANDE DISTRITO DE PITIPO DE LA PROVINCIA DE FERREÑAFE DEL DEPARTAMENTO DE LAMBAYEQUE</t>
  </si>
  <si>
    <t>MONUMENTO ARQUEOLÓGICO PREHISPÁNICO (MAP)</t>
  </si>
  <si>
    <t>NASCA</t>
  </si>
  <si>
    <t>EL INGENIO</t>
  </si>
  <si>
    <t>CREACION DE LOS SERVICIOS DE INTERPRETACION CULTURAL A TRAVES DE UN CENTRO DE INTERPRETACION DE LA LINEAS Y GEOGLIFOS DE NASCA Y PALPA DISTRITO DE EL INGENIO, PROVINCIA DE NASCA, DEPARTAMENTO DE ICA SAN JOSE Y LA PASCANA DEL DISTRITO DE EL INGENIO - PROVINCIA DE NASCA - DEPARTAMENTO DE ICA</t>
  </si>
  <si>
    <t>CHAVÍN DE HUANTAR</t>
  </si>
  <si>
    <t>MEJORAMIENTO Y AMPLIACIÓN DEL SERVICIO DE INTERPRETACIÓN CULTURAL EN MUSEO NACIONAL DISTRITO DE CHAVÍN DE HUANTAR DE  PROVINCIA DE HUARI DEL DEPARTAMENTO DE ANCASH</t>
  </si>
  <si>
    <t>SISTEMAS DE INFORMACIÓN DE GESTION DE PATRIMONIO CULTURAL, EN LA SEDE CENTRAL DEL MINISTERIO DE CULTURA Y SEDES DESCONCENTRADAS</t>
  </si>
  <si>
    <t>TIC</t>
  </si>
  <si>
    <t>SAN MARCOS</t>
  </si>
  <si>
    <t>MUNICIPALIDAD DISTRITAL DE SAN MARCOS</t>
  </si>
  <si>
    <t>CREACIÓN DEL SERVICIO DE TRANSITABILIDAD VIAL INTERURBANA EN EL MARGEN DEL RÍO MOSNA DISTRITO DE SAN MARCOS DE LA PROVINCIA DE HUARI DEL DEPARTAMENTO DE ANCASH</t>
  </si>
  <si>
    <t>MEJORAMIENTO Y AMPLIACIÓN DEL SERVICIO DE SEGURIDAD CIUDADANA EN EL DISTRITO DE SAN MARCOS, PROVINCIA DE HUARI, DEPARTAMENTO DE ÁNCASH</t>
  </si>
  <si>
    <t>CREACION DE LOS SERVICIOS DE PREVENCIÓN, PREPARACIÓN Y RESPUESTA A DESASTRES, INCENDIOS, EMERGENCIAS, RESCATES Y OTROS EN LA COMPAÑIA DE BOMBEROS DEL DISTRITO DE SAN MARCOS DE LA PROVINCIA DE HUARI DEL DEPARTAMENTO DE ANCASH</t>
  </si>
  <si>
    <t>HUAYLAS</t>
  </si>
  <si>
    <t>YURACMARCA</t>
  </si>
  <si>
    <t>MUNICIPALIDAD DISTRITAL DE YURACMARCA</t>
  </si>
  <si>
    <t>MEJORAMIENTO DEL SERVICIO DE AGUA PARA EL SISTEMA DE RIEGO A TRAVES DE LA CONSTRUCCION DE UN RESERVORIO CON GEOMENBRANA EN EL SECTOR LAGUNA DEL CASERIO DE PACHMA, DISTRITO DE YURACMARCA - PROVINCIA DE HUAYLAS - DEPARTAMENTO DE ANCASH</t>
  </si>
  <si>
    <t>MEJORAMIENTO DEL SERVICIOS DE ESPACIOS PÚBLICOS URBANOS EN LA PLAZA DE ARMAS DEL DISTRITO DE YURACMARCA DE LA PROVINCIA DE HUAYLAS DEL DEPARTAMENTO DE ANCASH</t>
  </si>
  <si>
    <t>SAN MIGUEL</t>
  </si>
  <si>
    <t>GN - MIMP</t>
  </si>
  <si>
    <t>CREACION CENTRO DE ATENCIÓN RESIDENCIAL PARA PERSONAS ADULTAS MAYORES EN CONDICIONES DE POBREZA, POBREZA EXTREMA Y VULNERABILIDAD "FELICIDAD" SAN MIGUEL DEL DISTRITO DE SAN MIGUEL - PROVINCIA DE LIMA - DEPARTAMENTO DE LIMA</t>
  </si>
  <si>
    <t>CENTRO DE ATENCIÓN RESIDENCIAL PARA PERSONAS ADULTAS MAYORES (CARPAM)</t>
  </si>
  <si>
    <t>CHACLACAYO</t>
  </si>
  <si>
    <t>MEJORAMIENTO Y AMPLIACION DEL SERVICIO DE ATENCIÓN Y PROMOCIÓN DE LAS FAMILIAS EN CENTRO DE DESARROLLO INTEGRAL DE LA FAMILIA LAS DALIAS DE CENTRO POBLADO CHACLACAYO DISTRITO DE CHACLACAYO DE LA PROVINCIA DE LIMA DEL DEPARTAMENTO DE LIMA</t>
  </si>
  <si>
    <t>CENTRO DE DESARROLLO INTEGRAL DE LA FAMILIA (CEDIF)</t>
  </si>
  <si>
    <t>VILLA EL SALVADOR</t>
  </si>
  <si>
    <t>MEJORAMIENTO Y AMPLIACION DE LOS SERVICIOS DEL CENTRO DE DESARROLLO INTEGRAL DE LA FAMILIA SAN JUDAS TADEO VILLA EL SALVADOR DEL DISTRITO DE VILLA EL SALVADOR - PROVINCIA DE LIMA - DEPARTAMENTO DE LIMA</t>
  </si>
  <si>
    <t>RUPA-RUPA</t>
  </si>
  <si>
    <t>MEJORAMIENTO Y AMPLIACION DEL SERVICIO DE PROTECCIÓN INTEGRAL A NIÑAS, NIÑOS Y ADOLESCENTES SIN CUIDADOS PARENTALES O EN RIESGO DE PERDERLOS EN CENTRO DE ACOGIDA RESIDENCIAL SANTA TERESITA DEL NIÑO DISTRITO DE RUPA-RUPA DE LA PROVINCIA DE LEONCIO PRADO DEL DEPARTAMENTO DE HUANUCO</t>
  </si>
  <si>
    <t>AIJA</t>
  </si>
  <si>
    <t>CORIS</t>
  </si>
  <si>
    <t>MUNICIPALIDAD DISTRITAL DE CORIS</t>
  </si>
  <si>
    <t>MEJORAMIENTO Y AMPLIACIÓN DE LOS SERVICIOS OPERATIVOS O MISIONALES INSTITUCIONALES EN EL PALACIO MUNICIPAL DEL DISTRITO DE CORIS DE LA PROVINCIA DE AIJA DEL DEPARTAMENTO DE ANCASH</t>
  </si>
  <si>
    <t>MEJORAMIENTO DEL SERVICIO DE MOVILIDAD URBANA EN EL PSJE. LADISLAO MEZA DEL BARRIO JOSÉ OLAYA DISTRITO DE HUARAZ DE LA PROVINCIA DE HUARAZ DEL DEPARTAMENTO DE ANCASH</t>
  </si>
  <si>
    <t>SIHUAS</t>
  </si>
  <si>
    <t>SICSIBAMBA</t>
  </si>
  <si>
    <t>MUNICIPALIDAD DISTRITAL DE SICSIBAMBA</t>
  </si>
  <si>
    <t>CREACION DEL SISTEMA DE RIEGO Y CONSTRUCCIÓN DE UN RESERVORIO DE AGUA PARA RIEGO EN LA LOCALIDAD DE PURUPURO DISTRITO DE SICSIBAMBA - PROVINCIA DE SIHUAS - DEPARTAMENTO DE ANCASH</t>
  </si>
  <si>
    <t>INFRAESTRCTURA DE RIEGO</t>
  </si>
  <si>
    <t>HUAYLLAPAMPA</t>
  </si>
  <si>
    <t>MUNICIAPALIDAD DISTRITAL DE HUAYLLAPAMPA</t>
  </si>
  <si>
    <t>MEJORAMIENTO DE LOS SERVICIOS OPERATIVOS Y MISIONALES INSTITUCIONALES EN EL POOL DE MAQUINARIAS DE LA MUNICIPALIDAD DISTRITAL DE HUAYLLAPAMPA DISTRITO DE HUAYLLAPAMPA DE LA PROVINCIA DE RECUAY DEL DEPARTAMENTO DE ANCASH</t>
  </si>
  <si>
    <t>CONSTRUCCION DE RESONANCIA MAGNÉTICA; ADQUISICION DE RESONADOR MAGNETICO, EQUIPO ECOGRAFO Y EQUIPO DE RAYOS X DIGITAL; EN EL(LA) REGIONAL DOCENTE DE TRUJILLO DISTRITO DE TRUJILLO, PROVINCIA TRUJILLO, DEPARTAMENTO LA LIBERTAD</t>
  </si>
  <si>
    <t>CONSTRUCCION DE RESONANCIA MAGNÉTICA; ADQUISICION DE RESONADOR MAGNETICO; EN EL(LA) HOSPITAL BELEN DE TRUJILLO DISTRITO DE TRUJILLO, PROVINCIA TRUJILLO, DEPARTAMENTO LA LIBERTAD</t>
  </si>
  <si>
    <t>MEJORAMIENTO Y AMPLIACION DEL SERVICIO DE ATENCIÓN DE SALUD BÁSICOS EN EL TROPICO DISTRITO DE HUANCHACO DE LA PROVINCIA DE TRUJILLO DEL DEPARTAMENTO DE LA LIBERTAD</t>
  </si>
  <si>
    <t>MEJORAMIENTO DEL SERVICIO DE EDUCACIÓN SECUNDARIA EN I.E. NUESTRO SEÑOR DE LA MISERICORDIA DISTRITO DE LUCMA DE LA PROVINCIA DE GRAN CHIMU DEL DEPARTAMENTO DE LA LIBERTAD</t>
  </si>
  <si>
    <t>MEJORAMIENTO DEL SERVICIO DE ATENCIÓN DE SALUD BÁSICOS EN LUCMA DE CENTRO POBLADO LUCMA DISTRITO DE LUCMA DE LA PROVINCIA DE GRAN CHIMU DEL DEPARTAMENTO DE LA LIBERTAD</t>
  </si>
  <si>
    <t>*Actualizadon al: 26 Mayo</t>
  </si>
  <si>
    <t>1/.Relación de Proyectos remitidos por las Entidades Públicas con proyectos en búsqueda de Empresas financistas.</t>
  </si>
  <si>
    <t>2/.Fase OXI:</t>
  </si>
  <si>
    <t>Con Informe Previo: Listos para Convocar a Proceso de Selección.</t>
  </si>
  <si>
    <t>En Actos Previos: Proyecto Priorizado y Comité Especial en preparación de requisitos para solicitar el Informe Previo a la CGR.</t>
  </si>
  <si>
    <t>Priorizado: Con Acuerdo de Consejo y/o Resolución Ministerial que aprueba la priorización del proyecto y designa al Comité Especial.</t>
  </si>
  <si>
    <t>Por Priorizar: Proyectos identificados por las Endidades Públicas para su realización mediante OXI</t>
  </si>
  <si>
    <t>Idea: Proyectos con voluntad política que pueden ser formulados por la entidad pública o como iniciativa privada.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</si>
</sst>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S/&quot;\ #,##0;\-&quot;S/&quot;\ #,##0"/>
    <numFmt numFmtId="165" formatCode="_-&quot;S/&quot;\ * #,##0.00_-;\-&quot;S/&quot;\ * #,##0.00_-;_-&quot;S/&quot;\ * &quot;-&quot;??_-;_-@_-"/>
    <numFmt numFmtId="166" formatCode="&quot;S/&quot;\ #,##0.0"/>
    <numFmt numFmtId="167" formatCode="&quot;S/&quot;\ #,##0.0;\-&quot;S/&quot;\ #,##0.0"/>
    <numFmt numFmtId="168" formatCode="_ * #,##0.00_ ;_ * \-#,##0.00_ ;_ * &quot;-&quot;??_ ;_ @_ "/>
    <numFmt numFmtId="169" formatCode="_-&quot;S/&quot;\ * #,##0_-;\-&quot;S/&quot;\ * #,##0_-;_-&quot;S/&quot;\ * &quot;-&quot;??_-;_-@_-"/>
  </numFmts>
  <fonts count="23">
    <font>
      <sz val="11"/>
      <color theme="1"/>
      <name val="Aptos Narrow"/>
      <family val="2"/>
      <scheme val="minor"/>
    </font>
    <font>
      <b/>
      <sz val="18"/>
      <color theme="1"/>
      <name val="Calibri"/>
      <family val="2"/>
    </font>
    <font>
      <sz val="9"/>
      <color theme="1"/>
      <name val="Aptos Narrow"/>
      <family val="2"/>
      <scheme val="minor"/>
    </font>
    <font>
      <u/>
      <sz val="11"/>
      <color theme="10"/>
      <name val="Aptos Narrow"/>
      <family val="2"/>
      <scheme val="minor"/>
    </font>
    <font>
      <sz val="9"/>
      <color indexed="81"/>
      <name val="Tahoma"/>
      <family val="2"/>
    </font>
    <font>
      <b/>
      <sz val="9"/>
      <color indexed="81"/>
      <name val="Tahoma"/>
      <family val="2"/>
    </font>
    <font>
      <sz val="11"/>
      <color theme="1"/>
      <name val="Aptos Narrow"/>
      <family val="2"/>
      <scheme val="minor"/>
    </font>
    <font>
      <sz val="10"/>
      <name val="Arial"/>
      <family val="2"/>
    </font>
    <font>
      <b/>
      <sz val="12"/>
      <color theme="0"/>
      <name val="Aptos Narrow"/>
      <family val="2"/>
      <scheme val="minor"/>
    </font>
    <font>
      <sz val="11"/>
      <name val="Aptos Narrow"/>
      <family val="2"/>
      <scheme val="minor"/>
    </font>
    <font>
      <sz val="11"/>
      <color theme="1"/>
      <name val="Calibri"/>
      <family val="2"/>
    </font>
    <font>
      <sz val="9"/>
      <color rgb="FF000000"/>
      <name val="Aptos Narrow"/>
      <family val="2"/>
      <scheme val="minor"/>
    </font>
    <font>
      <sz val="11"/>
      <name val="Aptos Display"/>
      <family val="2"/>
      <scheme val="major"/>
    </font>
    <font>
      <u/>
      <sz val="11"/>
      <name val="Aptos Narrow"/>
      <family val="2"/>
      <scheme val="minor"/>
    </font>
    <font>
      <sz val="11"/>
      <name val="Calibri"/>
      <family val="2"/>
    </font>
    <font>
      <b/>
      <vertAlign val="superscript"/>
      <sz val="12"/>
      <color theme="0"/>
      <name val="Aptos Narrow"/>
      <family val="2"/>
      <scheme val="minor"/>
    </font>
    <font>
      <b/>
      <sz val="11"/>
      <color theme="0"/>
      <name val="Aptos Narrow"/>
      <family val="2"/>
      <scheme val="minor"/>
    </font>
    <font>
      <sz val="10"/>
      <color theme="1"/>
      <name val="Calibri"/>
      <family val="2"/>
    </font>
    <font>
      <sz val="10"/>
      <color rgb="FF000000"/>
      <name val="Calibri"/>
      <family val="2"/>
    </font>
    <font>
      <sz val="11"/>
      <name val="Aptos Narrow"/>
      <family val="2"/>
      <scheme val="minor"/>
    </font>
    <font>
      <sz val="11"/>
      <color theme="1"/>
      <name val="Calibri"/>
      <family val="2"/>
    </font>
    <font>
      <b/>
      <sz val="22"/>
      <color theme="1"/>
      <name val="Calibri"/>
      <family val="2"/>
    </font>
    <font>
      <b/>
      <vertAlign val="superscript"/>
      <sz val="22"/>
      <color theme="1"/>
      <name val="Calibri"/>
      <family val="2"/>
    </font>
  </fonts>
  <fills count="5">
    <fill>
      <patternFill patternType="none"/>
    </fill>
    <fill>
      <patternFill patternType="gray125"/>
    </fill>
    <fill>
      <patternFill patternType="solid">
        <fgColor rgb="FFED3237"/>
        <bgColor indexed="64"/>
      </patternFill>
    </fill>
    <fill>
      <patternFill patternType="solid">
        <fgColor rgb="FF1E4E79"/>
        <bgColor rgb="FF1E4E79"/>
      </patternFill>
    </fill>
    <fill>
      <patternFill patternType="solid">
        <fgColor rgb="FF595A5C"/>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0">
    <xf numFmtId="0" fontId="0" fillId="0" borderId="0"/>
    <xf numFmtId="0" fontId="3" fillId="0" borderId="0" applyNumberFormat="0" applyFill="0" applyBorder="0" applyAlignment="0" applyProtection="0"/>
    <xf numFmtId="168" fontId="6" fillId="0" borderId="0" applyFont="0" applyFill="0" applyBorder="0" applyAlignment="0" applyProtection="0"/>
    <xf numFmtId="0" fontId="7" fillId="0" borderId="0"/>
    <xf numFmtId="165" fontId="6" fillId="0" borderId="0" applyFont="0" applyFill="0" applyBorder="0" applyAlignment="0" applyProtection="0"/>
    <xf numFmtId="0" fontId="7" fillId="0" borderId="0"/>
    <xf numFmtId="0" fontId="7" fillId="0" borderId="0"/>
    <xf numFmtId="0" fontId="19" fillId="0" borderId="0"/>
    <xf numFmtId="0" fontId="10" fillId="0" borderId="0"/>
    <xf numFmtId="0" fontId="20" fillId="0" borderId="0"/>
  </cellStyleXfs>
  <cellXfs count="60">
    <xf numFmtId="0" fontId="0" fillId="0" borderId="0" xfId="0"/>
    <xf numFmtId="0" fontId="0" fillId="0" borderId="0" xfId="0" applyAlignment="1">
      <alignment wrapText="1"/>
    </xf>
    <xf numFmtId="0" fontId="2" fillId="0" borderId="0" xfId="0" applyFont="1"/>
    <xf numFmtId="0" fontId="9" fillId="0" borderId="1" xfId="0" applyFont="1" applyBorder="1" applyAlignment="1">
      <alignment horizontal="center" vertical="center" wrapText="1"/>
    </xf>
    <xf numFmtId="0" fontId="13" fillId="0" borderId="1" xfId="1" applyFont="1" applyFill="1" applyBorder="1" applyAlignment="1">
      <alignment horizontal="center" vertical="center" wrapText="1"/>
    </xf>
    <xf numFmtId="0" fontId="1" fillId="0" borderId="0" xfId="0" applyFont="1" applyAlignment="1">
      <alignment horizontal="left" vertical="center" wrapText="1"/>
    </xf>
    <xf numFmtId="0" fontId="0" fillId="0" borderId="0" xfId="0" applyAlignment="1">
      <alignment horizontal="left" vertical="center"/>
    </xf>
    <xf numFmtId="0" fontId="11" fillId="0" borderId="0" xfId="0" applyFont="1"/>
    <xf numFmtId="166" fontId="9" fillId="0" borderId="1" xfId="0" applyNumberFormat="1" applyFont="1" applyBorder="1" applyAlignment="1">
      <alignment horizontal="center" vertical="center" wrapText="1"/>
    </xf>
    <xf numFmtId="167" fontId="9"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0" fontId="9"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9" fillId="0" borderId="1" xfId="4" applyNumberFormat="1" applyFont="1" applyFill="1" applyBorder="1" applyAlignment="1">
      <alignment horizontal="center" vertical="center" wrapText="1"/>
    </xf>
    <xf numFmtId="169" fontId="9" fillId="0" borderId="1" xfId="4" applyNumberFormat="1" applyFont="1" applyFill="1" applyBorder="1" applyAlignment="1">
      <alignment horizontal="center" vertical="center" wrapText="1"/>
    </xf>
    <xf numFmtId="4" fontId="13" fillId="0" borderId="1" xfId="1" quotePrefix="1" applyNumberFormat="1" applyFont="1" applyFill="1" applyBorder="1" applyAlignment="1">
      <alignment horizontal="center" vertical="center" wrapText="1"/>
    </xf>
    <xf numFmtId="4" fontId="9" fillId="0" borderId="1" xfId="0" quotePrefix="1" applyNumberFormat="1" applyFont="1" applyBorder="1" applyAlignment="1">
      <alignment horizontal="center" vertical="center" wrapText="1"/>
    </xf>
    <xf numFmtId="167" fontId="13" fillId="0" borderId="1" xfId="1" quotePrefix="1" applyNumberFormat="1" applyFont="1" applyFill="1" applyBorder="1" applyAlignment="1">
      <alignment horizontal="center" vertical="center" wrapText="1"/>
    </xf>
    <xf numFmtId="167" fontId="9" fillId="0" borderId="1" xfId="0" quotePrefix="1" applyNumberFormat="1" applyFont="1" applyBorder="1" applyAlignment="1">
      <alignment horizontal="center" vertical="center" wrapText="1"/>
    </xf>
    <xf numFmtId="4" fontId="9" fillId="0" borderId="1" xfId="0" applyNumberFormat="1" applyFont="1" applyBorder="1" applyAlignment="1">
      <alignment horizontal="center" vertical="center" wrapText="1"/>
    </xf>
    <xf numFmtId="166" fontId="9" fillId="0" borderId="1" xfId="0" quotePrefix="1" applyNumberFormat="1" applyFont="1" applyBorder="1" applyAlignment="1">
      <alignment horizontal="center" vertical="center" wrapText="1"/>
    </xf>
    <xf numFmtId="0" fontId="9"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wrapText="1" readingOrder="1"/>
    </xf>
    <xf numFmtId="0" fontId="13" fillId="0" borderId="1" xfId="1" applyFont="1" applyFill="1" applyBorder="1" applyAlignment="1">
      <alignment horizontal="center" vertical="center"/>
    </xf>
    <xf numFmtId="164" fontId="12" fillId="0" borderId="1" xfId="0" applyNumberFormat="1" applyFont="1" applyBorder="1" applyAlignment="1">
      <alignment horizontal="center" vertical="center" wrapText="1"/>
    </xf>
    <xf numFmtId="166"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0" fontId="9" fillId="0" borderId="1" xfId="0" applyFont="1" applyBorder="1" applyAlignment="1">
      <alignment horizontal="center" vertical="center" wrapText="1" readingOrder="1"/>
    </xf>
    <xf numFmtId="166" fontId="12" fillId="0" borderId="1" xfId="0" applyNumberFormat="1" applyFont="1" applyBorder="1" applyAlignment="1">
      <alignment horizontal="center" vertical="center" wrapText="1"/>
    </xf>
    <xf numFmtId="0" fontId="12" fillId="0" borderId="1" xfId="0" quotePrefix="1" applyFont="1" applyBorder="1" applyAlignment="1">
      <alignment horizontal="center" vertical="center" wrapText="1"/>
    </xf>
    <xf numFmtId="0" fontId="9" fillId="0" borderId="1" xfId="0" applyFont="1" applyBorder="1" applyAlignment="1">
      <alignment wrapText="1"/>
    </xf>
    <xf numFmtId="0" fontId="9" fillId="0" borderId="1" xfId="0" applyFont="1" applyBorder="1" applyAlignment="1">
      <alignment vertical="center" wrapText="1"/>
    </xf>
    <xf numFmtId="0" fontId="16" fillId="4" borderId="3" xfId="0" quotePrefix="1"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2" fillId="0" borderId="6" xfId="0" applyFont="1" applyBorder="1" applyAlignment="1">
      <alignment horizontal="center" vertical="center" wrapText="1"/>
    </xf>
    <xf numFmtId="0" fontId="12" fillId="0" borderId="6" xfId="0" applyFont="1" applyBorder="1" applyAlignment="1">
      <alignment horizontal="center" vertical="center" wrapText="1" readingOrder="1"/>
    </xf>
    <xf numFmtId="166" fontId="9" fillId="0" borderId="6" xfId="0" applyNumberFormat="1" applyFont="1" applyBorder="1" applyAlignment="1">
      <alignment horizontal="center" vertical="center" wrapText="1"/>
    </xf>
    <xf numFmtId="0" fontId="13" fillId="0" borderId="6" xfId="1" applyFont="1" applyFill="1" applyBorder="1" applyAlignment="1">
      <alignment horizontal="center" vertical="center"/>
    </xf>
    <xf numFmtId="166" fontId="12" fillId="0" borderId="6" xfId="0" applyNumberFormat="1" applyFont="1" applyBorder="1" applyAlignment="1">
      <alignment horizontal="center" vertical="center" wrapText="1"/>
    </xf>
    <xf numFmtId="0" fontId="9" fillId="0" borderId="6" xfId="0" applyFont="1" applyBorder="1" applyAlignment="1">
      <alignment horizontal="center" vertical="center" wrapText="1"/>
    </xf>
    <xf numFmtId="167" fontId="9" fillId="0" borderId="6" xfId="0" applyNumberFormat="1" applyFont="1" applyBorder="1" applyAlignment="1">
      <alignment horizontal="center" vertical="center" wrapText="1"/>
    </xf>
    <xf numFmtId="0" fontId="9" fillId="0" borderId="6" xfId="0" applyFont="1" applyBorder="1" applyAlignment="1">
      <alignment vertical="center" wrapText="1"/>
    </xf>
    <xf numFmtId="0" fontId="12" fillId="0" borderId="6" xfId="0" quotePrefix="1" applyFont="1" applyBorder="1" applyAlignment="1">
      <alignment horizontal="center" vertical="center" wrapText="1"/>
    </xf>
    <xf numFmtId="0" fontId="3" fillId="0" borderId="6" xfId="1" applyFill="1" applyBorder="1" applyAlignment="1">
      <alignment horizontal="center" vertical="center"/>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7" fillId="0" borderId="6" xfId="0" applyFont="1" applyBorder="1" applyAlignment="1">
      <alignment horizontal="center" vertical="center" wrapText="1"/>
    </xf>
    <xf numFmtId="0" fontId="18" fillId="0" borderId="6" xfId="0" applyFont="1" applyBorder="1" applyAlignment="1">
      <alignment horizontal="center" vertical="center" wrapText="1"/>
    </xf>
    <xf numFmtId="0" fontId="9" fillId="0" borderId="6" xfId="0" applyFont="1" applyBorder="1" applyAlignment="1">
      <alignment horizontal="center" vertical="center" wrapText="1" readingOrder="1"/>
    </xf>
    <xf numFmtId="0" fontId="12" fillId="0" borderId="6" xfId="8" applyFont="1" applyBorder="1" applyAlignment="1">
      <alignment horizontal="center" vertical="center" wrapText="1"/>
    </xf>
    <xf numFmtId="0" fontId="17" fillId="0" borderId="2" xfId="9" applyFont="1" applyBorder="1" applyAlignment="1">
      <alignment horizontal="center" vertical="center" wrapText="1"/>
    </xf>
    <xf numFmtId="0" fontId="21" fillId="0" borderId="0" xfId="0" applyFont="1" applyAlignment="1">
      <alignment horizontal="left" vertical="center"/>
    </xf>
    <xf numFmtId="0" fontId="12" fillId="0" borderId="1" xfId="9" applyFont="1" applyBorder="1" applyAlignment="1">
      <alignment horizontal="center" vertical="center" wrapText="1"/>
    </xf>
    <xf numFmtId="0" fontId="12" fillId="0" borderId="1" xfId="0" applyFont="1" applyBorder="1" applyAlignment="1">
      <alignment horizontal="left" vertical="center" wrapText="1"/>
    </xf>
    <xf numFmtId="0" fontId="12" fillId="0" borderId="6" xfId="0" applyFont="1" applyBorder="1" applyAlignment="1">
      <alignment horizontal="left" vertical="center" wrapText="1"/>
    </xf>
    <xf numFmtId="0" fontId="3" fillId="0" borderId="1" xfId="1" applyFill="1" applyBorder="1" applyAlignment="1">
      <alignment horizontal="center" vertical="center"/>
    </xf>
    <xf numFmtId="0" fontId="2" fillId="0" borderId="1" xfId="0" applyFont="1" applyBorder="1" applyAlignment="1">
      <alignment horizontal="center" vertical="center"/>
    </xf>
  </cellXfs>
  <cellStyles count="10">
    <cellStyle name="Hipervínculo" xfId="1" builtinId="8"/>
    <cellStyle name="Millares 2" xfId="2" xr:uid="{EBA68054-252E-4EE1-A0CE-F3F742C40B44}"/>
    <cellStyle name="Moneda" xfId="4" builtinId="4"/>
    <cellStyle name="Normal" xfId="0" builtinId="0"/>
    <cellStyle name="Normal 2" xfId="3" xr:uid="{30DEC6D1-E592-4E99-AE19-654B853DD18A}"/>
    <cellStyle name="Normal 2 2" xfId="5" xr:uid="{1D00ECAD-5D2B-44EE-8697-0E2A2AC02A31}"/>
    <cellStyle name="Normal 3" xfId="7" xr:uid="{8A9BC2B5-CACB-44D3-9127-19D521B4C37F}"/>
    <cellStyle name="Normal 4" xfId="8" xr:uid="{59B568DA-539B-4AA4-A4BC-BB6D45893558}"/>
    <cellStyle name="Normal 5" xfId="6" xr:uid="{214F1396-C2CC-495D-A05A-D099C88A463A}"/>
    <cellStyle name="Normal 6" xfId="9" xr:uid="{E2F05D79-A566-4AB4-9121-EC69645BCF62}"/>
  </cellStyles>
  <dxfs count="49">
    <dxf>
      <font>
        <b val="0"/>
        <i val="0"/>
        <strike val="0"/>
        <condense val="0"/>
        <extend val="0"/>
        <outline val="0"/>
        <shadow val="0"/>
        <u val="none"/>
        <vertAlign val="baseline"/>
        <sz val="11"/>
        <color auto="1"/>
        <name val="Aptos Narrow"/>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Narrow"/>
        <family val="2"/>
        <scheme val="minor"/>
      </font>
      <numFmt numFmtId="167" formatCode="&quot;S/&quot;\ #,##0.0;\-&quot;S/&quot;\ #,##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Narrow"/>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numFmt numFmtId="166" formatCode="&quot;S/&quot;\ #,##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numFmt numFmtId="166" formatCode="&quot;S/&quot;\ #,##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ertAlign val="baseline"/>
        <sz val="11"/>
        <color auto="1"/>
        <name val="Aptos Narrow"/>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Narrow"/>
        <family val="2"/>
        <scheme val="minor"/>
      </font>
      <numFmt numFmtId="166" formatCode="&quot;S/&quot;\ #,##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0"/>
        <name val="Aptos Narrow"/>
        <family val="2"/>
        <scheme val="minor"/>
      </font>
      <fill>
        <patternFill patternType="solid">
          <fgColor indexed="64"/>
          <bgColor rgb="FF595A5C"/>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0"/>
        <name val="Aptos Narrow"/>
        <family val="2"/>
        <scheme val="minor"/>
      </font>
      <fill>
        <patternFill patternType="solid">
          <fgColor indexed="64"/>
          <bgColor rgb="FFED3237"/>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ill>
        <patternFill patternType="none"/>
      </fill>
      <border>
        <top style="thin">
          <color rgb="FF3A3838"/>
        </top>
        <bottom style="thin">
          <color rgb="FF3A3838"/>
        </bottom>
      </border>
    </dxf>
    <dxf>
      <font>
        <b/>
        <color theme="0"/>
      </font>
      <fill>
        <patternFill patternType="solid">
          <fgColor rgb="FF005250"/>
          <bgColor rgb="FF005250"/>
        </patternFill>
      </fill>
    </dxf>
    <dxf>
      <font>
        <b/>
        <color rgb="FF005250"/>
      </font>
      <fill>
        <patternFill patternType="solid">
          <fgColor rgb="FFE1FFFE"/>
          <bgColor rgb="FFE1FFFE"/>
        </patternFill>
      </fill>
    </dxf>
    <dxf>
      <font>
        <color rgb="FF9C0006"/>
      </font>
      <fill>
        <patternFill>
          <bgColor rgb="FFFFC7CE"/>
        </patternFill>
      </fill>
    </dxf>
    <dxf>
      <font>
        <color rgb="FF9C0006"/>
      </font>
      <fill>
        <patternFill>
          <bgColor rgb="FFFFC7CE"/>
        </patternFill>
      </fill>
    </dxf>
    <dxf>
      <fill>
        <patternFill patternType="none"/>
      </fill>
      <border>
        <top style="thin">
          <color rgb="FF3A3838"/>
        </top>
        <bottom style="thin">
          <color rgb="FF3A3838"/>
        </bottom>
      </border>
    </dxf>
    <dxf>
      <font>
        <b/>
        <color rgb="FFFFFFFF"/>
      </font>
      <fill>
        <patternFill patternType="solid">
          <fgColor rgb="FF005250"/>
          <bgColor rgb="FF005250"/>
        </patternFill>
      </fill>
    </dxf>
    <dxf>
      <font>
        <b/>
        <color rgb="FF005250"/>
      </font>
      <fill>
        <patternFill patternType="solid">
          <fgColor rgb="FFE1FFFE"/>
          <bgColor rgb="FFE1FFFE"/>
        </patternFill>
      </fill>
    </dxf>
    <dxf>
      <fill>
        <patternFill patternType="none"/>
      </fill>
      <border>
        <top style="thin">
          <color rgb="FF3A3838"/>
        </top>
        <bottom style="thin">
          <color rgb="FF3A3838"/>
        </bottom>
      </border>
    </dxf>
    <dxf>
      <font>
        <b/>
        <color theme="0"/>
      </font>
      <fill>
        <patternFill patternType="solid">
          <fgColor rgb="FF005250"/>
          <bgColor rgb="FF0052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fill>
      <border>
        <top style="thin">
          <color rgb="FF3A3838"/>
        </top>
        <bottom style="thin">
          <color rgb="FF3A3838"/>
        </bottom>
      </border>
    </dxf>
    <dxf>
      <font>
        <b/>
      </font>
      <fill>
        <patternFill patternType="solid">
          <fgColor rgb="FF005250"/>
          <bgColor rgb="FF005250"/>
        </patternFill>
      </fill>
    </dxf>
    <dxf>
      <fill>
        <patternFill patternType="none"/>
      </fill>
      <border>
        <top style="thin">
          <color rgb="FF3A3838"/>
        </top>
        <bottom style="thin">
          <color rgb="FF3A3838"/>
        </bottom>
      </border>
    </dxf>
    <dxf>
      <font>
        <b/>
        <color theme="0"/>
      </font>
      <fill>
        <patternFill patternType="solid">
          <fgColor rgb="FF005250"/>
          <bgColor rgb="FF005250"/>
        </patternFill>
      </fill>
    </dxf>
    <dxf>
      <font>
        <b/>
        <color rgb="FF005250"/>
      </font>
      <fill>
        <patternFill patternType="solid">
          <fgColor rgb="FFE1FFFE"/>
          <bgColor rgb="FFE1FFFE"/>
        </patternFill>
      </fill>
    </dxf>
    <dxf>
      <fill>
        <patternFill patternType="none"/>
      </fill>
      <border>
        <top style="thin">
          <color rgb="FF3A3838"/>
        </top>
        <bottom style="thin">
          <color rgb="FF3A3838"/>
        </bottom>
      </border>
    </dxf>
    <dxf>
      <font>
        <b/>
      </font>
      <fill>
        <patternFill patternType="solid">
          <fgColor rgb="FF005250"/>
          <bgColor rgb="FF0052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mpe/Downloads/Proceso%20de%20Tope%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5. Gráficos Tope GL (2)"/>
      <sheetName val="Comparativo Tope GL 2023-2022"/>
      <sheetName val="1. GL - Anexo 2 (DGTP)"/>
      <sheetName val="2. GL - Anexo 2 (DGPMADCF)"/>
      <sheetName val="3. GL - Procedimiento Tope 2024"/>
      <sheetName val="Hoja2"/>
      <sheetName val="Hoja7"/>
      <sheetName val="Hoja1"/>
      <sheetName val="5. Gráfico GL"/>
      <sheetName val="5. Gráficos Tope GL"/>
    </sheetNames>
    <sheetDataSet>
      <sheetData sheetId="0"/>
      <sheetData sheetId="1"/>
      <sheetData sheetId="2"/>
      <sheetData sheetId="3"/>
      <sheetData sheetId="4"/>
      <sheetData sheetId="5"/>
      <sheetData sheetId="6"/>
      <sheetData sheetId="7"/>
      <sheetData sheetId="8"/>
      <sheetData sheetId="9"/>
    </sheetDataSet>
  </externalBook>
</externalLink>
</file>

<file path=xl/persons/person.xml><?xml version="1.0" encoding="utf-8"?>
<personList xmlns="http://schemas.microsoft.com/office/spreadsheetml/2018/threadedcomments" xmlns:x="http://schemas.openxmlformats.org/spreadsheetml/2006/main">
  <person displayName="Carlos Jeanpiere Julián Rodriguez" id="{B654ED3B-22BD-438D-B01B-F5212B4B680B}" userId="S::CJULIAN@PROINVERSION.GOB.PE::8f6d44d1-0efe-400f-902e-46eb7c727e7c" providerId="AD"/>
  <person displayName="Cesar William Hospino Orellana" id="{C15C3315-892E-4B13-8E84-7202A6E9CCC9}" userId="S::CHOSPINO@PROINVERSION.GOB.PE::58bdc8be-ec84-4ca8-b774-925cb03d9a42"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8753066-944A-47ED-833A-5B276D71E797}" name="Tabla2" displayName="Tabla2" ref="A2:S412" totalsRowShown="0" headerRowDxfId="22" headerRowBorderDxfId="20" tableBorderDxfId="21" totalsRowBorderDxfId="19">
  <tableColumns count="19">
    <tableColumn id="1" xr3:uid="{29AEF981-03E3-4B00-8736-08682FDCD978}" name="N°" dataDxfId="18"/>
    <tableColumn id="2" xr3:uid="{CA8DAA08-B9DB-4D46-B4F1-88B5C7869B80}" name="FASE OXI 2/." dataDxfId="17"/>
    <tableColumn id="3" xr3:uid="{0493B1AF-B722-4456-A338-CBBADE73DFB4}" name="TIPO DE INVERSIÓN" dataDxfId="16"/>
    <tableColumn id="4" xr3:uid="{FBEE13A4-C57F-4C06-9CE2-ED466BDD7D91}" name="ÚLTIMO NIVEL DE ESTUDIO" dataDxfId="15"/>
    <tableColumn id="5" xr3:uid="{DD68CD34-4079-43D3-AFD4-84511027BE46}" name="NIVEL DE GOBIERNO" dataDxfId="14"/>
    <tableColumn id="6" xr3:uid="{6D251610-40C1-478D-A668-E313EBF92878}" name="DEPARTAMENTO" dataDxfId="13"/>
    <tableColumn id="7" xr3:uid="{46E565A2-25F2-4938-BE93-4123A9F29C74}" name="PROVINCIA" dataDxfId="12"/>
    <tableColumn id="8" xr3:uid="{E868A2E2-6650-4971-8D5A-E267838282F8}" name="DISTRITO" dataDxfId="11"/>
    <tableColumn id="9" xr3:uid="{185002A7-8AC8-4AA4-B852-CB5ACA16E56C}" name="ENTIDAD" dataDxfId="10"/>
    <tableColumn id="10" xr3:uid="{0C369B3E-73E8-4681-B82E-FDFDD0C1A7ED}" name="LINK _x000a_WEB" dataDxfId="9" dataCellStyle="Hipervínculo">
      <calculatedColumnFormula>HYPERLINK("https://ofi5.mef.gob.pe/ssi/Ssi/Index?codigo="&amp;K3&amp;"&amp;tipo=2",K3)</calculatedColumnFormula>
    </tableColumn>
    <tableColumn id="11" xr3:uid="{52235C45-9082-4097-A6EE-AF00E1CDB917}" name="CODIGO SNIP/_x000a_INVIERTE.PE/ CÓDIGO IDEA" dataDxfId="8"/>
    <tableColumn id="12" xr3:uid="{58FC3E0C-0995-4D1A-B719-DC40930E635B}" name="NOMBRE DEL PROYECTO" dataDxfId="7"/>
    <tableColumn id="13" xr3:uid="{5085E29E-6842-422E-B772-3E8D6C121161}" name="FUNCIÓN" dataDxfId="6"/>
    <tableColumn id="14" xr3:uid="{C8C439FB-C478-4EAE-918C-D34A54374486}" name="TIPOLOGIA" dataDxfId="5"/>
    <tableColumn id="15" xr3:uid="{5792FAF0-F8DC-47C3-819E-A73DF7A15385}" name="MONTO DE INVERSIÓN REFERENCIAL" dataDxfId="4"/>
    <tableColumn id="16" xr3:uid="{0632C7C9-52FC-42CE-A825-BDAB727D8C37}" name="MONTO S/ M" dataDxfId="3">
      <calculatedColumnFormula>+O3/1000000</calculatedColumnFormula>
    </tableColumn>
    <tableColumn id="17" xr3:uid="{A4B9E4BB-E636-421E-B75E-C92277BC935B}" name="RANGO DE INVERSIÓN" dataDxfId="2">
      <calculatedColumnFormula>IF(O3&lt;1000000,"Menos de 1 millón",
IF(O3&lt;=3000000,"Entre 1 y 3 millones",
IF(O3&lt;=10000000,"Entre 3 y 10 millones",
IF(O3&lt;=30000000,"Entre 10 y 30 millones",
IF(O3&lt;=50000000,"Entre 30 y 50 millones",
IF(O3&lt;=100000000,"Entre 50 y 100 millones",
"Más de 100 millones"))))))</calculatedColumnFormula>
    </tableColumn>
    <tableColumn id="18" xr3:uid="{61EF2964-F66B-44C3-BBC6-CFE8B7332089}" name="TOPE CIPRL 2024" dataDxfId="1"/>
    <tableColumn id="20" xr3:uid="{BCBF8184-27C6-4D7E-8C09-82A9C5197AC9}" name="NECESIDAD DE FINANCIAMIENTO Y EJECUCIÓN, BAJO OXI"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I59" dT="2025-05-26T22:24:11.06" personId="{B654ED3B-22BD-438D-B01B-F5212B4B680B}" id="{B3769D16-2124-4E7F-991A-BEC97E45F00B}">
    <text>Consultar Proyectos GR Ayacucho</text>
  </threadedComment>
  <threadedComment ref="K179" dT="2024-06-25T15:52:19.91" personId="{C15C3315-892E-4B13-8E84-7202A6E9CCC9}" id="{A26C600B-DC4C-4418-9CBD-88241411301E}">
    <text>Pendiente la remisión del CUI</text>
  </threadedComment>
  <threadedComment ref="K180" dT="2024-06-25T15:54:41.07" personId="{C15C3315-892E-4B13-8E84-7202A6E9CCC9}" id="{8BD30A37-1AAA-40D3-A130-A6170F4A3A16}">
    <text>Pendiente la remisión del CUI</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EF001-9D3E-48E2-ABC5-21D7420CB587}">
  <sheetPr>
    <tabColor rgb="FF92D050"/>
  </sheetPr>
  <dimension ref="A1:S421"/>
  <sheetViews>
    <sheetView showGridLines="0" tabSelected="1" zoomScale="55" zoomScaleNormal="55" workbookViewId="0">
      <pane ySplit="2" topLeftCell="A408" activePane="bottomLeft" state="frozen"/>
      <selection pane="bottomLeft" activeCell="I424" sqref="I424"/>
    </sheetView>
  </sheetViews>
  <sheetFormatPr defaultColWidth="11.42578125" defaultRowHeight="15"/>
  <cols>
    <col min="1" max="1" width="7.5703125" customWidth="1"/>
    <col min="2" max="2" width="21.28515625" customWidth="1"/>
    <col min="3" max="3" width="29.7109375" customWidth="1"/>
    <col min="4" max="4" width="21.7109375" style="1" customWidth="1"/>
    <col min="5" max="5" width="31" customWidth="1"/>
    <col min="6" max="6" width="23.140625" customWidth="1"/>
    <col min="7" max="8" width="22.28515625" customWidth="1"/>
    <col min="9" max="9" width="31.85546875" customWidth="1"/>
    <col min="10" max="10" width="19.7109375" customWidth="1"/>
    <col min="11" max="11" width="23.5703125" style="2" customWidth="1"/>
    <col min="12" max="12" width="91.7109375" style="2" customWidth="1"/>
    <col min="13" max="13" width="25.7109375" customWidth="1"/>
    <col min="14" max="14" width="34.28515625" customWidth="1"/>
    <col min="15" max="15" width="27.140625" customWidth="1"/>
    <col min="16" max="16" width="21.42578125" customWidth="1"/>
    <col min="17" max="17" width="27.28515625" customWidth="1"/>
    <col min="18" max="18" width="21.85546875" customWidth="1"/>
    <col min="19" max="19" width="44.42578125" customWidth="1"/>
  </cols>
  <sheetData>
    <row r="1" spans="1:19" s="6" customFormat="1" ht="30" customHeight="1">
      <c r="A1" s="54" t="s">
        <v>0</v>
      </c>
      <c r="B1" s="5"/>
      <c r="C1" s="5"/>
      <c r="D1" s="5"/>
      <c r="E1" s="5"/>
      <c r="F1" s="5"/>
      <c r="G1" s="5"/>
      <c r="H1" s="5"/>
      <c r="I1" s="5"/>
      <c r="J1" s="5"/>
      <c r="K1" s="5"/>
      <c r="L1" s="5"/>
      <c r="M1" s="5"/>
      <c r="N1" s="5"/>
      <c r="O1" s="5"/>
      <c r="P1" s="5"/>
      <c r="Q1" s="5"/>
      <c r="R1" s="5"/>
      <c r="S1" s="5"/>
    </row>
    <row r="2" spans="1:19" ht="54.95" customHeight="1">
      <c r="A2" s="34" t="s">
        <v>1</v>
      </c>
      <c r="B2" s="35" t="s">
        <v>2</v>
      </c>
      <c r="C2" s="35" t="s">
        <v>3</v>
      </c>
      <c r="D2" s="35" t="s">
        <v>4</v>
      </c>
      <c r="E2" s="35" t="s">
        <v>5</v>
      </c>
      <c r="F2" s="35" t="s">
        <v>6</v>
      </c>
      <c r="G2" s="35" t="s">
        <v>7</v>
      </c>
      <c r="H2" s="35" t="s">
        <v>8</v>
      </c>
      <c r="I2" s="35" t="s">
        <v>9</v>
      </c>
      <c r="J2" s="35" t="s">
        <v>10</v>
      </c>
      <c r="K2" s="35" t="s">
        <v>11</v>
      </c>
      <c r="L2" s="35" t="s">
        <v>12</v>
      </c>
      <c r="M2" s="35" t="s">
        <v>13</v>
      </c>
      <c r="N2" s="35" t="s">
        <v>14</v>
      </c>
      <c r="O2" s="35" t="s">
        <v>15</v>
      </c>
      <c r="P2" s="35" t="s">
        <v>16</v>
      </c>
      <c r="Q2" s="35" t="s">
        <v>17</v>
      </c>
      <c r="R2" s="35" t="s">
        <v>18</v>
      </c>
      <c r="S2" s="36" t="s">
        <v>19</v>
      </c>
    </row>
    <row r="3" spans="1:19" s="1" customFormat="1" ht="54.95" customHeight="1">
      <c r="A3" s="33">
        <v>1</v>
      </c>
      <c r="B3" s="3" t="s">
        <v>20</v>
      </c>
      <c r="C3" s="3" t="s">
        <v>21</v>
      </c>
      <c r="D3" s="3" t="s">
        <v>22</v>
      </c>
      <c r="E3" s="3" t="s">
        <v>23</v>
      </c>
      <c r="F3" s="3" t="s">
        <v>24</v>
      </c>
      <c r="G3" s="3" t="s">
        <v>24</v>
      </c>
      <c r="H3" s="3" t="s">
        <v>24</v>
      </c>
      <c r="I3" s="3" t="s">
        <v>25</v>
      </c>
      <c r="J3" s="4" t="str">
        <f t="shared" ref="J3:J66" si="0">HYPERLINK("https://ofi5.mef.gob.pe/ssi/Ssi/Index?codigo="&amp;K3&amp;"&amp;tipo=2",K3)</f>
        <v>IDEA</v>
      </c>
      <c r="K3" s="3" t="s">
        <v>22</v>
      </c>
      <c r="L3" s="10" t="s">
        <v>26</v>
      </c>
      <c r="M3" s="3" t="s">
        <v>27</v>
      </c>
      <c r="N3" s="3" t="s">
        <v>27</v>
      </c>
      <c r="O3" s="8">
        <v>51728905</v>
      </c>
      <c r="P3" s="8">
        <f t="shared" ref="P3:P66" si="1">+O3/1000000</f>
        <v>51.728904999999997</v>
      </c>
      <c r="Q3" s="3" t="str">
        <f t="shared" ref="Q3:Q66" si="2">IF(O3&lt;1000000,"Menos de 1 millón",
IF(O3&lt;=3000000,"Entre 1 y 3 millones",
IF(O3&lt;=10000000,"Entre 3 y 10 millones",
IF(O3&lt;=30000000,"Entre 10 y 30 millones",
IF(O3&lt;=50000000,"Entre 30 y 50 millones",
IF(O3&lt;=100000000,"Entre 50 y 100 millones",
"Más de 100 millones"))))))</f>
        <v>Entre 50 y 100 millones</v>
      </c>
      <c r="R3" s="9">
        <v>1131169174.9424977</v>
      </c>
      <c r="S3" s="10" t="s">
        <v>28</v>
      </c>
    </row>
    <row r="4" spans="1:19" s="1" customFormat="1" ht="54.95" customHeight="1">
      <c r="A4" s="33">
        <v>2</v>
      </c>
      <c r="B4" s="3" t="s">
        <v>20</v>
      </c>
      <c r="C4" s="3" t="s">
        <v>21</v>
      </c>
      <c r="D4" s="3" t="s">
        <v>22</v>
      </c>
      <c r="E4" s="3" t="s">
        <v>29</v>
      </c>
      <c r="F4" s="3" t="s">
        <v>30</v>
      </c>
      <c r="G4" s="3" t="s">
        <v>30</v>
      </c>
      <c r="H4" s="3" t="s">
        <v>31</v>
      </c>
      <c r="I4" s="3" t="s">
        <v>32</v>
      </c>
      <c r="J4" s="4" t="str">
        <f t="shared" si="0"/>
        <v>IDEA</v>
      </c>
      <c r="K4" s="3" t="s">
        <v>22</v>
      </c>
      <c r="L4" s="10" t="s">
        <v>33</v>
      </c>
      <c r="M4" s="3" t="s">
        <v>34</v>
      </c>
      <c r="N4" s="3" t="s">
        <v>34</v>
      </c>
      <c r="O4" s="8">
        <v>88744735.359999999</v>
      </c>
      <c r="P4" s="8">
        <f t="shared" si="1"/>
        <v>88.744735359999993</v>
      </c>
      <c r="Q4" s="3" t="str">
        <f t="shared" si="2"/>
        <v>Entre 50 y 100 millones</v>
      </c>
      <c r="R4" s="9" t="s">
        <v>35</v>
      </c>
      <c r="S4" s="10" t="s">
        <v>28</v>
      </c>
    </row>
    <row r="5" spans="1:19" s="1" customFormat="1" ht="54.95" customHeight="1">
      <c r="A5" s="33">
        <v>3</v>
      </c>
      <c r="B5" s="3" t="s">
        <v>20</v>
      </c>
      <c r="C5" s="3" t="s">
        <v>21</v>
      </c>
      <c r="D5" s="3" t="s">
        <v>22</v>
      </c>
      <c r="E5" s="3" t="s">
        <v>29</v>
      </c>
      <c r="F5" s="3" t="s">
        <v>30</v>
      </c>
      <c r="G5" s="3" t="s">
        <v>30</v>
      </c>
      <c r="H5" s="3" t="s">
        <v>36</v>
      </c>
      <c r="I5" s="3" t="s">
        <v>32</v>
      </c>
      <c r="J5" s="4">
        <f t="shared" si="0"/>
        <v>151952</v>
      </c>
      <c r="K5" s="3">
        <v>151952</v>
      </c>
      <c r="L5" s="10" t="s">
        <v>37</v>
      </c>
      <c r="M5" s="3" t="s">
        <v>34</v>
      </c>
      <c r="N5" s="3" t="s">
        <v>34</v>
      </c>
      <c r="O5" s="8">
        <v>44400419.299999997</v>
      </c>
      <c r="P5" s="8">
        <f t="shared" si="1"/>
        <v>44.400419299999996</v>
      </c>
      <c r="Q5" s="3" t="str">
        <f t="shared" si="2"/>
        <v>Entre 30 y 50 millones</v>
      </c>
      <c r="R5" s="9" t="s">
        <v>35</v>
      </c>
      <c r="S5" s="10" t="s">
        <v>28</v>
      </c>
    </row>
    <row r="6" spans="1:19" s="1" customFormat="1" ht="54.95" customHeight="1">
      <c r="A6" s="33">
        <v>4</v>
      </c>
      <c r="B6" s="3" t="s">
        <v>20</v>
      </c>
      <c r="C6" s="3" t="s">
        <v>21</v>
      </c>
      <c r="D6" s="3" t="s">
        <v>22</v>
      </c>
      <c r="E6" s="3" t="s">
        <v>29</v>
      </c>
      <c r="F6" s="3" t="s">
        <v>30</v>
      </c>
      <c r="G6" s="3" t="s">
        <v>30</v>
      </c>
      <c r="H6" s="3" t="s">
        <v>38</v>
      </c>
      <c r="I6" s="3" t="s">
        <v>32</v>
      </c>
      <c r="J6" s="4">
        <f t="shared" si="0"/>
        <v>170372</v>
      </c>
      <c r="K6" s="3">
        <v>170372</v>
      </c>
      <c r="L6" s="10" t="s">
        <v>39</v>
      </c>
      <c r="M6" s="3" t="s">
        <v>34</v>
      </c>
      <c r="N6" s="3" t="s">
        <v>34</v>
      </c>
      <c r="O6" s="8">
        <v>29452669.210000001</v>
      </c>
      <c r="P6" s="8">
        <f t="shared" si="1"/>
        <v>29.45266921</v>
      </c>
      <c r="Q6" s="3" t="str">
        <f t="shared" si="2"/>
        <v>Entre 10 y 30 millones</v>
      </c>
      <c r="R6" s="9" t="s">
        <v>35</v>
      </c>
      <c r="S6" s="10" t="s">
        <v>28</v>
      </c>
    </row>
    <row r="7" spans="1:19" s="1" customFormat="1" ht="54.95" customHeight="1">
      <c r="A7" s="33">
        <v>5</v>
      </c>
      <c r="B7" s="3" t="s">
        <v>20</v>
      </c>
      <c r="C7" s="3" t="s">
        <v>21</v>
      </c>
      <c r="D7" s="3" t="s">
        <v>22</v>
      </c>
      <c r="E7" s="3" t="s">
        <v>29</v>
      </c>
      <c r="F7" s="3" t="s">
        <v>30</v>
      </c>
      <c r="G7" s="3" t="s">
        <v>30</v>
      </c>
      <c r="H7" s="3" t="s">
        <v>40</v>
      </c>
      <c r="I7" s="3" t="s">
        <v>32</v>
      </c>
      <c r="J7" s="4">
        <f t="shared" si="0"/>
        <v>179668</v>
      </c>
      <c r="K7" s="3">
        <v>179668</v>
      </c>
      <c r="L7" s="10" t="s">
        <v>41</v>
      </c>
      <c r="M7" s="3" t="s">
        <v>34</v>
      </c>
      <c r="N7" s="3" t="s">
        <v>34</v>
      </c>
      <c r="O7" s="8">
        <v>49282700</v>
      </c>
      <c r="P7" s="8">
        <f t="shared" si="1"/>
        <v>49.282699999999998</v>
      </c>
      <c r="Q7" s="3" t="str">
        <f t="shared" si="2"/>
        <v>Entre 30 y 50 millones</v>
      </c>
      <c r="R7" s="9" t="s">
        <v>35</v>
      </c>
      <c r="S7" s="10" t="s">
        <v>28</v>
      </c>
    </row>
    <row r="8" spans="1:19" s="1" customFormat="1" ht="54.95" customHeight="1">
      <c r="A8" s="33">
        <v>6</v>
      </c>
      <c r="B8" s="3" t="s">
        <v>20</v>
      </c>
      <c r="C8" s="3" t="s">
        <v>21</v>
      </c>
      <c r="D8" s="3" t="s">
        <v>22</v>
      </c>
      <c r="E8" s="3" t="s">
        <v>29</v>
      </c>
      <c r="F8" s="3" t="s">
        <v>30</v>
      </c>
      <c r="G8" s="3" t="s">
        <v>30</v>
      </c>
      <c r="H8" s="3" t="s">
        <v>42</v>
      </c>
      <c r="I8" s="3" t="s">
        <v>32</v>
      </c>
      <c r="J8" s="4">
        <f t="shared" si="0"/>
        <v>191528</v>
      </c>
      <c r="K8" s="3">
        <v>191528</v>
      </c>
      <c r="L8" s="10" t="s">
        <v>43</v>
      </c>
      <c r="M8" s="3" t="s">
        <v>34</v>
      </c>
      <c r="N8" s="3" t="s">
        <v>34</v>
      </c>
      <c r="O8" s="8">
        <v>22795000</v>
      </c>
      <c r="P8" s="8">
        <f t="shared" si="1"/>
        <v>22.795000000000002</v>
      </c>
      <c r="Q8" s="3" t="str">
        <f t="shared" si="2"/>
        <v>Entre 10 y 30 millones</v>
      </c>
      <c r="R8" s="9" t="s">
        <v>35</v>
      </c>
      <c r="S8" s="10" t="s">
        <v>28</v>
      </c>
    </row>
    <row r="9" spans="1:19" s="1" customFormat="1" ht="54.95" customHeight="1">
      <c r="A9" s="33">
        <v>7</v>
      </c>
      <c r="B9" s="3" t="s">
        <v>20</v>
      </c>
      <c r="C9" s="3" t="s">
        <v>21</v>
      </c>
      <c r="D9" s="3" t="s">
        <v>22</v>
      </c>
      <c r="E9" s="3" t="s">
        <v>23</v>
      </c>
      <c r="F9" s="3" t="s">
        <v>44</v>
      </c>
      <c r="G9" s="3" t="s">
        <v>45</v>
      </c>
      <c r="H9" s="3" t="s">
        <v>45</v>
      </c>
      <c r="I9" s="3" t="s">
        <v>46</v>
      </c>
      <c r="J9" s="4">
        <f t="shared" si="0"/>
        <v>206998</v>
      </c>
      <c r="K9" s="3">
        <v>206998</v>
      </c>
      <c r="L9" s="10" t="s">
        <v>47</v>
      </c>
      <c r="M9" s="3" t="s">
        <v>48</v>
      </c>
      <c r="N9" s="3" t="s">
        <v>49</v>
      </c>
      <c r="O9" s="8">
        <v>13993057.970000001</v>
      </c>
      <c r="P9" s="8">
        <f t="shared" si="1"/>
        <v>13.993057970000001</v>
      </c>
      <c r="Q9" s="3" t="str">
        <f t="shared" si="2"/>
        <v>Entre 10 y 30 millones</v>
      </c>
      <c r="R9" s="9">
        <v>494057856.81249988</v>
      </c>
      <c r="S9" s="10" t="s">
        <v>28</v>
      </c>
    </row>
    <row r="10" spans="1:19" s="1" customFormat="1" ht="54.95" customHeight="1">
      <c r="A10" s="33">
        <v>8</v>
      </c>
      <c r="B10" s="3" t="s">
        <v>20</v>
      </c>
      <c r="C10" s="3" t="s">
        <v>21</v>
      </c>
      <c r="D10" s="3" t="s">
        <v>22</v>
      </c>
      <c r="E10" s="3" t="s">
        <v>50</v>
      </c>
      <c r="F10" s="3" t="s">
        <v>51</v>
      </c>
      <c r="G10" s="3" t="s">
        <v>51</v>
      </c>
      <c r="H10" s="3" t="s">
        <v>51</v>
      </c>
      <c r="I10" s="3" t="s">
        <v>52</v>
      </c>
      <c r="J10" s="4">
        <f t="shared" si="0"/>
        <v>214741</v>
      </c>
      <c r="K10" s="3">
        <v>214741</v>
      </c>
      <c r="L10" s="10" t="s">
        <v>53</v>
      </c>
      <c r="M10" s="3" t="s">
        <v>54</v>
      </c>
      <c r="N10" s="3" t="s">
        <v>54</v>
      </c>
      <c r="O10" s="8">
        <v>15669000</v>
      </c>
      <c r="P10" s="8">
        <f t="shared" si="1"/>
        <v>15.669</v>
      </c>
      <c r="Q10" s="3" t="str">
        <f t="shared" si="2"/>
        <v>Entre 10 y 30 millones</v>
      </c>
      <c r="R10" s="9">
        <v>148197727.66999999</v>
      </c>
      <c r="S10" s="10" t="s">
        <v>28</v>
      </c>
    </row>
    <row r="11" spans="1:19" s="1" customFormat="1" ht="54.95" customHeight="1">
      <c r="A11" s="33">
        <v>9</v>
      </c>
      <c r="B11" s="3" t="s">
        <v>20</v>
      </c>
      <c r="C11" s="3" t="s">
        <v>21</v>
      </c>
      <c r="D11" s="3" t="s">
        <v>22</v>
      </c>
      <c r="E11" s="3" t="s">
        <v>50</v>
      </c>
      <c r="F11" s="3" t="s">
        <v>51</v>
      </c>
      <c r="G11" s="3" t="s">
        <v>51</v>
      </c>
      <c r="H11" s="3" t="s">
        <v>51</v>
      </c>
      <c r="I11" s="3" t="s">
        <v>52</v>
      </c>
      <c r="J11" s="4">
        <f t="shared" si="0"/>
        <v>214765</v>
      </c>
      <c r="K11" s="3">
        <v>214765</v>
      </c>
      <c r="L11" s="10" t="s">
        <v>55</v>
      </c>
      <c r="M11" s="3" t="s">
        <v>54</v>
      </c>
      <c r="N11" s="3" t="s">
        <v>54</v>
      </c>
      <c r="O11" s="8">
        <v>11773000</v>
      </c>
      <c r="P11" s="8">
        <f t="shared" si="1"/>
        <v>11.773</v>
      </c>
      <c r="Q11" s="3" t="str">
        <f t="shared" si="2"/>
        <v>Entre 10 y 30 millones</v>
      </c>
      <c r="R11" s="9">
        <v>148197727.66999999</v>
      </c>
      <c r="S11" s="10" t="s">
        <v>28</v>
      </c>
    </row>
    <row r="12" spans="1:19" s="1" customFormat="1" ht="54.95" customHeight="1">
      <c r="A12" s="33">
        <v>10</v>
      </c>
      <c r="B12" s="3" t="s">
        <v>20</v>
      </c>
      <c r="C12" s="3" t="s">
        <v>21</v>
      </c>
      <c r="D12" s="3" t="s">
        <v>22</v>
      </c>
      <c r="E12" s="3" t="s">
        <v>50</v>
      </c>
      <c r="F12" s="3" t="s">
        <v>51</v>
      </c>
      <c r="G12" s="3" t="s">
        <v>51</v>
      </c>
      <c r="H12" s="3" t="s">
        <v>51</v>
      </c>
      <c r="I12" s="3" t="s">
        <v>52</v>
      </c>
      <c r="J12" s="4" t="str">
        <f t="shared" si="0"/>
        <v>IDEA</v>
      </c>
      <c r="K12" s="3" t="s">
        <v>22</v>
      </c>
      <c r="L12" s="10" t="s">
        <v>56</v>
      </c>
      <c r="M12" s="3" t="s">
        <v>54</v>
      </c>
      <c r="N12" s="3" t="s">
        <v>54</v>
      </c>
      <c r="O12" s="8">
        <v>13533000</v>
      </c>
      <c r="P12" s="8">
        <f t="shared" si="1"/>
        <v>13.532999999999999</v>
      </c>
      <c r="Q12" s="3" t="str">
        <f t="shared" si="2"/>
        <v>Entre 10 y 30 millones</v>
      </c>
      <c r="R12" s="9">
        <v>148197727.66999999</v>
      </c>
      <c r="S12" s="10" t="s">
        <v>28</v>
      </c>
    </row>
    <row r="13" spans="1:19" s="1" customFormat="1" ht="54.95" customHeight="1">
      <c r="A13" s="33">
        <v>11</v>
      </c>
      <c r="B13" s="3" t="s">
        <v>20</v>
      </c>
      <c r="C13" s="3" t="s">
        <v>57</v>
      </c>
      <c r="D13" s="3" t="s">
        <v>22</v>
      </c>
      <c r="E13" s="3" t="s">
        <v>50</v>
      </c>
      <c r="F13" s="3" t="s">
        <v>51</v>
      </c>
      <c r="G13" s="3" t="s">
        <v>51</v>
      </c>
      <c r="H13" s="3" t="s">
        <v>51</v>
      </c>
      <c r="I13" s="3" t="s">
        <v>52</v>
      </c>
      <c r="J13" s="4">
        <f t="shared" si="0"/>
        <v>214785</v>
      </c>
      <c r="K13" s="3">
        <v>214785</v>
      </c>
      <c r="L13" s="10" t="s">
        <v>58</v>
      </c>
      <c r="M13" s="3" t="s">
        <v>54</v>
      </c>
      <c r="N13" s="3" t="s">
        <v>54</v>
      </c>
      <c r="O13" s="8">
        <v>800000</v>
      </c>
      <c r="P13" s="8">
        <f t="shared" si="1"/>
        <v>0.8</v>
      </c>
      <c r="Q13" s="3" t="str">
        <f t="shared" si="2"/>
        <v>Menos de 1 millón</v>
      </c>
      <c r="R13" s="9">
        <v>148197727.66999999</v>
      </c>
      <c r="S13" s="10" t="s">
        <v>28</v>
      </c>
    </row>
    <row r="14" spans="1:19" s="1" customFormat="1" ht="54.95" customHeight="1">
      <c r="A14" s="33">
        <v>12</v>
      </c>
      <c r="B14" s="3" t="s">
        <v>20</v>
      </c>
      <c r="C14" s="3" t="s">
        <v>21</v>
      </c>
      <c r="D14" s="3" t="s">
        <v>22</v>
      </c>
      <c r="E14" s="3" t="s">
        <v>50</v>
      </c>
      <c r="F14" s="3" t="s">
        <v>51</v>
      </c>
      <c r="G14" s="3" t="s">
        <v>51</v>
      </c>
      <c r="H14" s="3" t="s">
        <v>51</v>
      </c>
      <c r="I14" s="3" t="s">
        <v>52</v>
      </c>
      <c r="J14" s="4">
        <f t="shared" si="0"/>
        <v>215645</v>
      </c>
      <c r="K14" s="3">
        <v>215645</v>
      </c>
      <c r="L14" s="10" t="s">
        <v>59</v>
      </c>
      <c r="M14" s="3" t="s">
        <v>54</v>
      </c>
      <c r="N14" s="3" t="s">
        <v>54</v>
      </c>
      <c r="O14" s="8">
        <v>12991000</v>
      </c>
      <c r="P14" s="8">
        <f t="shared" si="1"/>
        <v>12.991</v>
      </c>
      <c r="Q14" s="3" t="str">
        <f t="shared" si="2"/>
        <v>Entre 10 y 30 millones</v>
      </c>
      <c r="R14" s="9">
        <v>148197727.66999999</v>
      </c>
      <c r="S14" s="10" t="s">
        <v>28</v>
      </c>
    </row>
    <row r="15" spans="1:19" s="1" customFormat="1" ht="54.95" customHeight="1">
      <c r="A15" s="33">
        <v>13</v>
      </c>
      <c r="B15" s="3" t="s">
        <v>20</v>
      </c>
      <c r="C15" s="3" t="s">
        <v>21</v>
      </c>
      <c r="D15" s="3" t="s">
        <v>22</v>
      </c>
      <c r="E15" s="3" t="s">
        <v>29</v>
      </c>
      <c r="F15" s="3" t="s">
        <v>30</v>
      </c>
      <c r="G15" s="3" t="s">
        <v>30</v>
      </c>
      <c r="H15" s="3" t="s">
        <v>60</v>
      </c>
      <c r="I15" s="3" t="s">
        <v>61</v>
      </c>
      <c r="J15" s="4">
        <f t="shared" si="0"/>
        <v>221250</v>
      </c>
      <c r="K15" s="3">
        <v>221250</v>
      </c>
      <c r="L15" s="10" t="s">
        <v>62</v>
      </c>
      <c r="M15" s="3" t="s">
        <v>63</v>
      </c>
      <c r="N15" s="3" t="s">
        <v>63</v>
      </c>
      <c r="O15" s="8">
        <v>8075000</v>
      </c>
      <c r="P15" s="8">
        <f t="shared" si="1"/>
        <v>8.0749999999999993</v>
      </c>
      <c r="Q15" s="3" t="str">
        <f t="shared" si="2"/>
        <v>Entre 3 y 10 millones</v>
      </c>
      <c r="R15" s="9" t="s">
        <v>35</v>
      </c>
      <c r="S15" s="10" t="s">
        <v>28</v>
      </c>
    </row>
    <row r="16" spans="1:19" s="1" customFormat="1" ht="54.95" customHeight="1">
      <c r="A16" s="33">
        <v>14</v>
      </c>
      <c r="B16" s="3" t="s">
        <v>20</v>
      </c>
      <c r="C16" s="3" t="s">
        <v>21</v>
      </c>
      <c r="D16" s="3" t="s">
        <v>22</v>
      </c>
      <c r="E16" s="3" t="s">
        <v>23</v>
      </c>
      <c r="F16" s="3" t="s">
        <v>64</v>
      </c>
      <c r="G16" s="3" t="s">
        <v>65</v>
      </c>
      <c r="H16" s="3" t="s">
        <v>66</v>
      </c>
      <c r="I16" s="3" t="s">
        <v>67</v>
      </c>
      <c r="J16" s="4">
        <f t="shared" si="0"/>
        <v>245750</v>
      </c>
      <c r="K16" s="3">
        <v>245750</v>
      </c>
      <c r="L16" s="10" t="s">
        <v>68</v>
      </c>
      <c r="M16" s="3" t="s">
        <v>27</v>
      </c>
      <c r="N16" s="3" t="s">
        <v>27</v>
      </c>
      <c r="O16" s="8">
        <v>6771367.9000000004</v>
      </c>
      <c r="P16" s="8">
        <f t="shared" si="1"/>
        <v>6.7713679000000004</v>
      </c>
      <c r="Q16" s="3" t="str">
        <f t="shared" si="2"/>
        <v>Entre 3 y 10 millones</v>
      </c>
      <c r="R16" s="9">
        <v>1331903722.0150001</v>
      </c>
      <c r="S16" s="10" t="s">
        <v>28</v>
      </c>
    </row>
    <row r="17" spans="1:19" s="1" customFormat="1" ht="54.95" customHeight="1">
      <c r="A17" s="33">
        <v>15</v>
      </c>
      <c r="B17" s="3" t="s">
        <v>20</v>
      </c>
      <c r="C17" s="3" t="s">
        <v>21</v>
      </c>
      <c r="D17" s="3" t="s">
        <v>22</v>
      </c>
      <c r="E17" s="3" t="s">
        <v>23</v>
      </c>
      <c r="F17" s="3" t="s">
        <v>64</v>
      </c>
      <c r="G17" s="3" t="s">
        <v>65</v>
      </c>
      <c r="H17" s="3" t="s">
        <v>66</v>
      </c>
      <c r="I17" s="3" t="s">
        <v>67</v>
      </c>
      <c r="J17" s="4">
        <f t="shared" si="0"/>
        <v>245758</v>
      </c>
      <c r="K17" s="3">
        <v>245758</v>
      </c>
      <c r="L17" s="10" t="s">
        <v>69</v>
      </c>
      <c r="M17" s="3" t="s">
        <v>27</v>
      </c>
      <c r="N17" s="3" t="s">
        <v>27</v>
      </c>
      <c r="O17" s="8">
        <v>6446000</v>
      </c>
      <c r="P17" s="8">
        <f t="shared" si="1"/>
        <v>6.4459999999999997</v>
      </c>
      <c r="Q17" s="3" t="str">
        <f t="shared" si="2"/>
        <v>Entre 3 y 10 millones</v>
      </c>
      <c r="R17" s="9">
        <v>1331903722.0150001</v>
      </c>
      <c r="S17" s="10" t="s">
        <v>28</v>
      </c>
    </row>
    <row r="18" spans="1:19" s="1" customFormat="1" ht="54.95" customHeight="1">
      <c r="A18" s="33">
        <v>16</v>
      </c>
      <c r="B18" s="3" t="s">
        <v>20</v>
      </c>
      <c r="C18" s="3" t="s">
        <v>21</v>
      </c>
      <c r="D18" s="3" t="s">
        <v>22</v>
      </c>
      <c r="E18" s="3" t="s">
        <v>23</v>
      </c>
      <c r="F18" s="3" t="s">
        <v>64</v>
      </c>
      <c r="G18" s="3" t="s">
        <v>65</v>
      </c>
      <c r="H18" s="3" t="s">
        <v>70</v>
      </c>
      <c r="I18" s="3" t="s">
        <v>67</v>
      </c>
      <c r="J18" s="4">
        <f t="shared" si="0"/>
        <v>245784</v>
      </c>
      <c r="K18" s="3">
        <v>245784</v>
      </c>
      <c r="L18" s="10" t="s">
        <v>71</v>
      </c>
      <c r="M18" s="3" t="s">
        <v>27</v>
      </c>
      <c r="N18" s="3" t="s">
        <v>27</v>
      </c>
      <c r="O18" s="8">
        <v>6434406.7699999996</v>
      </c>
      <c r="P18" s="8">
        <f t="shared" si="1"/>
        <v>6.4344067699999998</v>
      </c>
      <c r="Q18" s="3" t="str">
        <f t="shared" si="2"/>
        <v>Entre 3 y 10 millones</v>
      </c>
      <c r="R18" s="9">
        <v>1331903722.0150001</v>
      </c>
      <c r="S18" s="10" t="s">
        <v>28</v>
      </c>
    </row>
    <row r="19" spans="1:19" s="1" customFormat="1" ht="54.95" customHeight="1">
      <c r="A19" s="33">
        <v>17</v>
      </c>
      <c r="B19" s="3" t="s">
        <v>20</v>
      </c>
      <c r="C19" s="3" t="s">
        <v>21</v>
      </c>
      <c r="D19" s="3" t="s">
        <v>22</v>
      </c>
      <c r="E19" s="3" t="s">
        <v>23</v>
      </c>
      <c r="F19" s="3" t="s">
        <v>64</v>
      </c>
      <c r="G19" s="3" t="s">
        <v>72</v>
      </c>
      <c r="H19" s="3" t="s">
        <v>73</v>
      </c>
      <c r="I19" s="3" t="s">
        <v>67</v>
      </c>
      <c r="J19" s="4" t="str">
        <f t="shared" si="0"/>
        <v>IDEA</v>
      </c>
      <c r="K19" s="3" t="s">
        <v>22</v>
      </c>
      <c r="L19" s="10" t="s">
        <v>74</v>
      </c>
      <c r="M19" s="3" t="s">
        <v>27</v>
      </c>
      <c r="N19" s="3" t="s">
        <v>27</v>
      </c>
      <c r="O19" s="8">
        <v>6682879.5</v>
      </c>
      <c r="P19" s="8">
        <f t="shared" si="1"/>
        <v>6.6828795000000003</v>
      </c>
      <c r="Q19" s="3" t="str">
        <f t="shared" si="2"/>
        <v>Entre 3 y 10 millones</v>
      </c>
      <c r="R19" s="9">
        <v>1331903722.0150001</v>
      </c>
      <c r="S19" s="10" t="s">
        <v>28</v>
      </c>
    </row>
    <row r="20" spans="1:19" s="1" customFormat="1" ht="54.95" customHeight="1">
      <c r="A20" s="33">
        <v>18</v>
      </c>
      <c r="B20" s="3" t="s">
        <v>20</v>
      </c>
      <c r="C20" s="3" t="s">
        <v>21</v>
      </c>
      <c r="D20" s="3" t="s">
        <v>22</v>
      </c>
      <c r="E20" s="3" t="s">
        <v>23</v>
      </c>
      <c r="F20" s="3" t="s">
        <v>64</v>
      </c>
      <c r="G20" s="3" t="s">
        <v>75</v>
      </c>
      <c r="H20" s="3" t="s">
        <v>76</v>
      </c>
      <c r="I20" s="3" t="s">
        <v>67</v>
      </c>
      <c r="J20" s="4" t="str">
        <f t="shared" si="0"/>
        <v>IDEA</v>
      </c>
      <c r="K20" s="3" t="s">
        <v>22</v>
      </c>
      <c r="L20" s="10" t="s">
        <v>77</v>
      </c>
      <c r="M20" s="3" t="s">
        <v>27</v>
      </c>
      <c r="N20" s="3" t="s">
        <v>27</v>
      </c>
      <c r="O20" s="8">
        <v>9279803.5</v>
      </c>
      <c r="P20" s="8">
        <f t="shared" si="1"/>
        <v>9.2798034999999999</v>
      </c>
      <c r="Q20" s="3" t="str">
        <f t="shared" si="2"/>
        <v>Entre 3 y 10 millones</v>
      </c>
      <c r="R20" s="9">
        <v>1331903722.0150001</v>
      </c>
      <c r="S20" s="10" t="s">
        <v>28</v>
      </c>
    </row>
    <row r="21" spans="1:19" s="1" customFormat="1" ht="54.95" customHeight="1">
      <c r="A21" s="33">
        <v>19</v>
      </c>
      <c r="B21" s="3" t="s">
        <v>20</v>
      </c>
      <c r="C21" s="3" t="s">
        <v>21</v>
      </c>
      <c r="D21" s="3" t="s">
        <v>22</v>
      </c>
      <c r="E21" s="3" t="s">
        <v>23</v>
      </c>
      <c r="F21" s="3" t="s">
        <v>64</v>
      </c>
      <c r="G21" s="3" t="s">
        <v>78</v>
      </c>
      <c r="H21" s="3" t="s">
        <v>79</v>
      </c>
      <c r="I21" s="3" t="s">
        <v>67</v>
      </c>
      <c r="J21" s="4" t="str">
        <f t="shared" si="0"/>
        <v>IDEA</v>
      </c>
      <c r="K21" s="3" t="s">
        <v>22</v>
      </c>
      <c r="L21" s="10" t="s">
        <v>80</v>
      </c>
      <c r="M21" s="3" t="s">
        <v>27</v>
      </c>
      <c r="N21" s="3" t="s">
        <v>27</v>
      </c>
      <c r="O21" s="8">
        <v>9147600</v>
      </c>
      <c r="P21" s="8">
        <f t="shared" si="1"/>
        <v>9.1476000000000006</v>
      </c>
      <c r="Q21" s="3" t="str">
        <f t="shared" si="2"/>
        <v>Entre 3 y 10 millones</v>
      </c>
      <c r="R21" s="9">
        <v>1331903722.0150001</v>
      </c>
      <c r="S21" s="10" t="s">
        <v>28</v>
      </c>
    </row>
    <row r="22" spans="1:19" s="1" customFormat="1" ht="54.95" customHeight="1">
      <c r="A22" s="33">
        <v>20</v>
      </c>
      <c r="B22" s="3" t="s">
        <v>20</v>
      </c>
      <c r="C22" s="3" t="s">
        <v>21</v>
      </c>
      <c r="D22" s="3" t="s">
        <v>22</v>
      </c>
      <c r="E22" s="3" t="s">
        <v>23</v>
      </c>
      <c r="F22" s="3" t="s">
        <v>64</v>
      </c>
      <c r="G22" s="3" t="s">
        <v>78</v>
      </c>
      <c r="H22" s="3" t="s">
        <v>81</v>
      </c>
      <c r="I22" s="3" t="s">
        <v>67</v>
      </c>
      <c r="J22" s="4" t="str">
        <f t="shared" si="0"/>
        <v>IDEA</v>
      </c>
      <c r="K22" s="3" t="s">
        <v>22</v>
      </c>
      <c r="L22" s="10" t="s">
        <v>82</v>
      </c>
      <c r="M22" s="3" t="s">
        <v>27</v>
      </c>
      <c r="N22" s="3" t="s">
        <v>27</v>
      </c>
      <c r="O22" s="8">
        <v>6683012.4900000002</v>
      </c>
      <c r="P22" s="8">
        <f t="shared" si="1"/>
        <v>6.6830124900000003</v>
      </c>
      <c r="Q22" s="3" t="str">
        <f t="shared" si="2"/>
        <v>Entre 3 y 10 millones</v>
      </c>
      <c r="R22" s="9">
        <v>1331903722.0150001</v>
      </c>
      <c r="S22" s="10" t="s">
        <v>28</v>
      </c>
    </row>
    <row r="23" spans="1:19" s="1" customFormat="1" ht="54.95" customHeight="1">
      <c r="A23" s="33">
        <v>21</v>
      </c>
      <c r="B23" s="3" t="s">
        <v>20</v>
      </c>
      <c r="C23" s="3" t="s">
        <v>21</v>
      </c>
      <c r="D23" s="3" t="s">
        <v>22</v>
      </c>
      <c r="E23" s="3" t="s">
        <v>23</v>
      </c>
      <c r="F23" s="3" t="s">
        <v>64</v>
      </c>
      <c r="G23" s="3" t="s">
        <v>83</v>
      </c>
      <c r="H23" s="3" t="s">
        <v>84</v>
      </c>
      <c r="I23" s="3" t="s">
        <v>67</v>
      </c>
      <c r="J23" s="4" t="str">
        <f t="shared" si="0"/>
        <v>IDEA</v>
      </c>
      <c r="K23" s="3" t="s">
        <v>22</v>
      </c>
      <c r="L23" s="10" t="s">
        <v>85</v>
      </c>
      <c r="M23" s="3" t="s">
        <v>27</v>
      </c>
      <c r="N23" s="3" t="s">
        <v>27</v>
      </c>
      <c r="O23" s="8">
        <v>9190500</v>
      </c>
      <c r="P23" s="8">
        <f t="shared" si="1"/>
        <v>9.1905000000000001</v>
      </c>
      <c r="Q23" s="3" t="str">
        <f t="shared" si="2"/>
        <v>Entre 3 y 10 millones</v>
      </c>
      <c r="R23" s="9">
        <v>1331903722.0150001</v>
      </c>
      <c r="S23" s="10" t="s">
        <v>28</v>
      </c>
    </row>
    <row r="24" spans="1:19" s="1" customFormat="1" ht="54.95" customHeight="1">
      <c r="A24" s="33">
        <v>22</v>
      </c>
      <c r="B24" s="3" t="s">
        <v>20</v>
      </c>
      <c r="C24" s="3" t="s">
        <v>21</v>
      </c>
      <c r="D24" s="3" t="s">
        <v>22</v>
      </c>
      <c r="E24" s="3" t="s">
        <v>23</v>
      </c>
      <c r="F24" s="3" t="s">
        <v>64</v>
      </c>
      <c r="G24" s="3" t="s">
        <v>86</v>
      </c>
      <c r="H24" s="3" t="s">
        <v>87</v>
      </c>
      <c r="I24" s="3" t="s">
        <v>67</v>
      </c>
      <c r="J24" s="4" t="str">
        <f t="shared" si="0"/>
        <v>IDEA</v>
      </c>
      <c r="K24" s="3" t="s">
        <v>22</v>
      </c>
      <c r="L24" s="10" t="s">
        <v>88</v>
      </c>
      <c r="M24" s="3" t="s">
        <v>27</v>
      </c>
      <c r="N24" s="3" t="s">
        <v>27</v>
      </c>
      <c r="O24" s="8">
        <v>9190500</v>
      </c>
      <c r="P24" s="8">
        <f t="shared" si="1"/>
        <v>9.1905000000000001</v>
      </c>
      <c r="Q24" s="3" t="str">
        <f t="shared" si="2"/>
        <v>Entre 3 y 10 millones</v>
      </c>
      <c r="R24" s="9">
        <v>1331903722.0150001</v>
      </c>
      <c r="S24" s="10" t="s">
        <v>28</v>
      </c>
    </row>
    <row r="25" spans="1:19" s="1" customFormat="1" ht="54.95" customHeight="1">
      <c r="A25" s="33">
        <v>23</v>
      </c>
      <c r="B25" s="3" t="s">
        <v>20</v>
      </c>
      <c r="C25" s="3" t="s">
        <v>21</v>
      </c>
      <c r="D25" s="3" t="s">
        <v>22</v>
      </c>
      <c r="E25" s="3" t="s">
        <v>23</v>
      </c>
      <c r="F25" s="3" t="s">
        <v>64</v>
      </c>
      <c r="G25" s="3" t="s">
        <v>89</v>
      </c>
      <c r="H25" s="3" t="s">
        <v>90</v>
      </c>
      <c r="I25" s="3" t="s">
        <v>67</v>
      </c>
      <c r="J25" s="4" t="str">
        <f t="shared" si="0"/>
        <v>IDEA</v>
      </c>
      <c r="K25" s="3" t="s">
        <v>22</v>
      </c>
      <c r="L25" s="10" t="s">
        <v>91</v>
      </c>
      <c r="M25" s="3" t="s">
        <v>27</v>
      </c>
      <c r="N25" s="3" t="s">
        <v>27</v>
      </c>
      <c r="O25" s="8">
        <v>8976000</v>
      </c>
      <c r="P25" s="8">
        <f t="shared" si="1"/>
        <v>8.9760000000000009</v>
      </c>
      <c r="Q25" s="3" t="str">
        <f t="shared" si="2"/>
        <v>Entre 3 y 10 millones</v>
      </c>
      <c r="R25" s="9">
        <v>1331903722.0150001</v>
      </c>
      <c r="S25" s="10" t="s">
        <v>28</v>
      </c>
    </row>
    <row r="26" spans="1:19" s="1" customFormat="1" ht="54.95" customHeight="1">
      <c r="A26" s="33">
        <v>24</v>
      </c>
      <c r="B26" s="3" t="s">
        <v>20</v>
      </c>
      <c r="C26" s="3" t="s">
        <v>21</v>
      </c>
      <c r="D26" s="3" t="s">
        <v>22</v>
      </c>
      <c r="E26" s="3" t="s">
        <v>23</v>
      </c>
      <c r="F26" s="3" t="s">
        <v>64</v>
      </c>
      <c r="G26" s="3" t="s">
        <v>92</v>
      </c>
      <c r="H26" s="3" t="s">
        <v>93</v>
      </c>
      <c r="I26" s="3" t="s">
        <v>67</v>
      </c>
      <c r="J26" s="4" t="str">
        <f t="shared" si="0"/>
        <v>IDEA</v>
      </c>
      <c r="K26" s="3" t="s">
        <v>22</v>
      </c>
      <c r="L26" s="10" t="s">
        <v>94</v>
      </c>
      <c r="M26" s="3" t="s">
        <v>27</v>
      </c>
      <c r="N26" s="3" t="s">
        <v>27</v>
      </c>
      <c r="O26" s="8">
        <v>6446000</v>
      </c>
      <c r="P26" s="8">
        <f t="shared" si="1"/>
        <v>6.4459999999999997</v>
      </c>
      <c r="Q26" s="3" t="str">
        <f t="shared" si="2"/>
        <v>Entre 3 y 10 millones</v>
      </c>
      <c r="R26" s="9">
        <v>1331903722.0150001</v>
      </c>
      <c r="S26" s="10" t="s">
        <v>28</v>
      </c>
    </row>
    <row r="27" spans="1:19" s="1" customFormat="1" ht="54.95" customHeight="1">
      <c r="A27" s="33">
        <v>25</v>
      </c>
      <c r="B27" s="3" t="s">
        <v>20</v>
      </c>
      <c r="C27" s="3" t="s">
        <v>21</v>
      </c>
      <c r="D27" s="3" t="s">
        <v>22</v>
      </c>
      <c r="E27" s="3" t="s">
        <v>23</v>
      </c>
      <c r="F27" s="3" t="s">
        <v>64</v>
      </c>
      <c r="G27" s="3" t="s">
        <v>95</v>
      </c>
      <c r="H27" s="3" t="s">
        <v>96</v>
      </c>
      <c r="I27" s="3" t="s">
        <v>67</v>
      </c>
      <c r="J27" s="4" t="str">
        <f t="shared" si="0"/>
        <v>IDEA</v>
      </c>
      <c r="K27" s="3" t="s">
        <v>22</v>
      </c>
      <c r="L27" s="10" t="s">
        <v>97</v>
      </c>
      <c r="M27" s="3" t="s">
        <v>27</v>
      </c>
      <c r="N27" s="3" t="s">
        <v>27</v>
      </c>
      <c r="O27" s="8">
        <v>6617600</v>
      </c>
      <c r="P27" s="8">
        <f t="shared" si="1"/>
        <v>6.6176000000000004</v>
      </c>
      <c r="Q27" s="3" t="str">
        <f t="shared" si="2"/>
        <v>Entre 3 y 10 millones</v>
      </c>
      <c r="R27" s="9">
        <v>1331903722.0150001</v>
      </c>
      <c r="S27" s="10" t="s">
        <v>28</v>
      </c>
    </row>
    <row r="28" spans="1:19" s="1" customFormat="1" ht="54.95" customHeight="1">
      <c r="A28" s="33">
        <v>26</v>
      </c>
      <c r="B28" s="3" t="s">
        <v>20</v>
      </c>
      <c r="C28" s="3" t="s">
        <v>21</v>
      </c>
      <c r="D28" s="3" t="s">
        <v>22</v>
      </c>
      <c r="E28" s="3" t="s">
        <v>23</v>
      </c>
      <c r="F28" s="3" t="s">
        <v>64</v>
      </c>
      <c r="G28" s="3" t="s">
        <v>72</v>
      </c>
      <c r="H28" s="3" t="s">
        <v>73</v>
      </c>
      <c r="I28" s="3" t="s">
        <v>67</v>
      </c>
      <c r="J28" s="4" t="str">
        <f t="shared" si="0"/>
        <v>IDEA</v>
      </c>
      <c r="K28" s="3" t="s">
        <v>22</v>
      </c>
      <c r="L28" s="10" t="s">
        <v>98</v>
      </c>
      <c r="M28" s="3" t="s">
        <v>27</v>
      </c>
      <c r="N28" s="3" t="s">
        <v>27</v>
      </c>
      <c r="O28" s="8">
        <v>9334930</v>
      </c>
      <c r="P28" s="8">
        <f t="shared" si="1"/>
        <v>9.3349299999999999</v>
      </c>
      <c r="Q28" s="3" t="str">
        <f t="shared" si="2"/>
        <v>Entre 3 y 10 millones</v>
      </c>
      <c r="R28" s="9">
        <v>1331903722.0150001</v>
      </c>
      <c r="S28" s="10" t="s">
        <v>28</v>
      </c>
    </row>
    <row r="29" spans="1:19" s="1" customFormat="1" ht="54.95" customHeight="1">
      <c r="A29" s="33">
        <v>27</v>
      </c>
      <c r="B29" s="3" t="s">
        <v>20</v>
      </c>
      <c r="C29" s="3" t="s">
        <v>21</v>
      </c>
      <c r="D29" s="3" t="s">
        <v>22</v>
      </c>
      <c r="E29" s="3" t="s">
        <v>23</v>
      </c>
      <c r="F29" s="3" t="s">
        <v>99</v>
      </c>
      <c r="G29" s="3" t="s">
        <v>100</v>
      </c>
      <c r="H29" s="3" t="s">
        <v>101</v>
      </c>
      <c r="I29" s="3" t="s">
        <v>102</v>
      </c>
      <c r="J29" s="4">
        <f t="shared" si="0"/>
        <v>265168</v>
      </c>
      <c r="K29" s="3">
        <v>265168</v>
      </c>
      <c r="L29" s="10" t="s">
        <v>103</v>
      </c>
      <c r="M29" s="3" t="s">
        <v>54</v>
      </c>
      <c r="N29" s="3" t="s">
        <v>54</v>
      </c>
      <c r="O29" s="8">
        <v>17760000</v>
      </c>
      <c r="P29" s="8">
        <f t="shared" si="1"/>
        <v>17.760000000000002</v>
      </c>
      <c r="Q29" s="3" t="str">
        <f t="shared" si="2"/>
        <v>Entre 10 y 30 millones</v>
      </c>
      <c r="R29" s="9">
        <v>612803586.89750075</v>
      </c>
      <c r="S29" s="10" t="s">
        <v>28</v>
      </c>
    </row>
    <row r="30" spans="1:19" s="1" customFormat="1" ht="54.95" customHeight="1">
      <c r="A30" s="33">
        <v>28</v>
      </c>
      <c r="B30" s="3" t="s">
        <v>20</v>
      </c>
      <c r="C30" s="3" t="s">
        <v>21</v>
      </c>
      <c r="D30" s="3" t="s">
        <v>22</v>
      </c>
      <c r="E30" s="3" t="s">
        <v>23</v>
      </c>
      <c r="F30" s="3" t="s">
        <v>44</v>
      </c>
      <c r="G30" s="3" t="s">
        <v>104</v>
      </c>
      <c r="H30" s="3" t="s">
        <v>105</v>
      </c>
      <c r="I30" s="3" t="s">
        <v>46</v>
      </c>
      <c r="J30" s="4" t="str">
        <f t="shared" si="0"/>
        <v>IDEA</v>
      </c>
      <c r="K30" s="3" t="s">
        <v>22</v>
      </c>
      <c r="L30" s="10" t="s">
        <v>106</v>
      </c>
      <c r="M30" s="3" t="s">
        <v>48</v>
      </c>
      <c r="N30" s="3" t="s">
        <v>49</v>
      </c>
      <c r="O30" s="8">
        <v>11246974.210000001</v>
      </c>
      <c r="P30" s="8">
        <f t="shared" si="1"/>
        <v>11.246974210000001</v>
      </c>
      <c r="Q30" s="3" t="str">
        <f t="shared" si="2"/>
        <v>Entre 10 y 30 millones</v>
      </c>
      <c r="R30" s="9">
        <v>494057856.81249988</v>
      </c>
      <c r="S30" s="10" t="s">
        <v>28</v>
      </c>
    </row>
    <row r="31" spans="1:19" s="1" customFormat="1" ht="54.95" customHeight="1">
      <c r="A31" s="33">
        <v>29</v>
      </c>
      <c r="B31" s="3" t="s">
        <v>107</v>
      </c>
      <c r="C31" s="3" t="s">
        <v>21</v>
      </c>
      <c r="D31" s="3" t="s">
        <v>108</v>
      </c>
      <c r="E31" s="3" t="s">
        <v>23</v>
      </c>
      <c r="F31" s="3" t="s">
        <v>109</v>
      </c>
      <c r="G31" s="3" t="s">
        <v>109</v>
      </c>
      <c r="H31" s="3" t="s">
        <v>110</v>
      </c>
      <c r="I31" s="3" t="s">
        <v>111</v>
      </c>
      <c r="J31" s="4">
        <f t="shared" si="0"/>
        <v>2402646</v>
      </c>
      <c r="K31" s="3">
        <v>2402646</v>
      </c>
      <c r="L31" s="10" t="s">
        <v>112</v>
      </c>
      <c r="M31" s="3" t="s">
        <v>113</v>
      </c>
      <c r="N31" s="3" t="s">
        <v>113</v>
      </c>
      <c r="O31" s="8">
        <v>324122383</v>
      </c>
      <c r="P31" s="8">
        <f t="shared" si="1"/>
        <v>324.12238300000001</v>
      </c>
      <c r="Q31" s="3" t="str">
        <f t="shared" si="2"/>
        <v>Más de 100 millones</v>
      </c>
      <c r="R31" s="9">
        <v>1081041153.5699997</v>
      </c>
      <c r="S31" s="44" t="s">
        <v>114</v>
      </c>
    </row>
    <row r="32" spans="1:19" s="1" customFormat="1" ht="54.95" customHeight="1">
      <c r="A32" s="33">
        <v>30</v>
      </c>
      <c r="B32" s="3" t="s">
        <v>20</v>
      </c>
      <c r="C32" s="3" t="s">
        <v>21</v>
      </c>
      <c r="D32" s="3" t="s">
        <v>22</v>
      </c>
      <c r="E32" s="3" t="s">
        <v>23</v>
      </c>
      <c r="F32" s="3" t="s">
        <v>115</v>
      </c>
      <c r="G32" s="3" t="s">
        <v>115</v>
      </c>
      <c r="H32" s="3" t="s">
        <v>116</v>
      </c>
      <c r="I32" s="3" t="s">
        <v>117</v>
      </c>
      <c r="J32" s="4">
        <f t="shared" si="0"/>
        <v>288503</v>
      </c>
      <c r="K32" s="3">
        <v>288503</v>
      </c>
      <c r="L32" s="10" t="s">
        <v>118</v>
      </c>
      <c r="M32" s="3" t="s">
        <v>113</v>
      </c>
      <c r="N32" s="3" t="s">
        <v>113</v>
      </c>
      <c r="O32" s="8">
        <v>30000000</v>
      </c>
      <c r="P32" s="8">
        <f t="shared" si="1"/>
        <v>30</v>
      </c>
      <c r="Q32" s="3" t="str">
        <f t="shared" si="2"/>
        <v>Entre 10 y 30 millones</v>
      </c>
      <c r="R32" s="9">
        <v>983368892.67999983</v>
      </c>
      <c r="S32" s="10" t="s">
        <v>28</v>
      </c>
    </row>
    <row r="33" spans="1:19" s="1" customFormat="1" ht="54.95" customHeight="1">
      <c r="A33" s="33">
        <v>31</v>
      </c>
      <c r="B33" s="3" t="s">
        <v>20</v>
      </c>
      <c r="C33" s="3" t="s">
        <v>21</v>
      </c>
      <c r="D33" s="3" t="s">
        <v>22</v>
      </c>
      <c r="E33" s="3" t="s">
        <v>23</v>
      </c>
      <c r="F33" s="3" t="s">
        <v>99</v>
      </c>
      <c r="G33" s="3" t="s">
        <v>100</v>
      </c>
      <c r="H33" s="3" t="s">
        <v>119</v>
      </c>
      <c r="I33" s="3" t="s">
        <v>102</v>
      </c>
      <c r="J33" s="4">
        <f t="shared" si="0"/>
        <v>288844</v>
      </c>
      <c r="K33" s="3">
        <v>288844</v>
      </c>
      <c r="L33" s="10" t="s">
        <v>120</v>
      </c>
      <c r="M33" s="3" t="s">
        <v>113</v>
      </c>
      <c r="N33" s="3" t="s">
        <v>113</v>
      </c>
      <c r="O33" s="8">
        <v>19210000</v>
      </c>
      <c r="P33" s="8">
        <f t="shared" si="1"/>
        <v>19.21</v>
      </c>
      <c r="Q33" s="3" t="str">
        <f t="shared" si="2"/>
        <v>Entre 10 y 30 millones</v>
      </c>
      <c r="R33" s="9">
        <v>612803586.89750075</v>
      </c>
      <c r="S33" s="10" t="s">
        <v>28</v>
      </c>
    </row>
    <row r="34" spans="1:19" s="1" customFormat="1" ht="54.95" customHeight="1">
      <c r="A34" s="33">
        <v>32</v>
      </c>
      <c r="B34" s="3" t="s">
        <v>20</v>
      </c>
      <c r="C34" s="3" t="s">
        <v>21</v>
      </c>
      <c r="D34" s="3" t="s">
        <v>22</v>
      </c>
      <c r="E34" s="3" t="s">
        <v>121</v>
      </c>
      <c r="F34" s="3" t="s">
        <v>122</v>
      </c>
      <c r="G34" s="3" t="s">
        <v>123</v>
      </c>
      <c r="H34" s="3" t="s">
        <v>124</v>
      </c>
      <c r="I34" s="3" t="s">
        <v>125</v>
      </c>
      <c r="J34" s="4">
        <f t="shared" si="0"/>
        <v>307508</v>
      </c>
      <c r="K34" s="3">
        <v>307508</v>
      </c>
      <c r="L34" s="10" t="s">
        <v>126</v>
      </c>
      <c r="M34" s="3" t="s">
        <v>127</v>
      </c>
      <c r="N34" s="3" t="s">
        <v>127</v>
      </c>
      <c r="O34" s="8">
        <v>6000000</v>
      </c>
      <c r="P34" s="8">
        <f t="shared" si="1"/>
        <v>6</v>
      </c>
      <c r="Q34" s="3" t="str">
        <f t="shared" si="2"/>
        <v>Entre 3 y 10 millones</v>
      </c>
      <c r="R34" s="9">
        <v>39256961.120000005</v>
      </c>
      <c r="S34" s="10" t="s">
        <v>28</v>
      </c>
    </row>
    <row r="35" spans="1:19" s="1" customFormat="1" ht="54.95" customHeight="1">
      <c r="A35" s="33">
        <v>33</v>
      </c>
      <c r="B35" s="3" t="s">
        <v>20</v>
      </c>
      <c r="C35" s="3" t="s">
        <v>21</v>
      </c>
      <c r="D35" s="3" t="s">
        <v>22</v>
      </c>
      <c r="E35" s="3" t="s">
        <v>23</v>
      </c>
      <c r="F35" s="3" t="s">
        <v>99</v>
      </c>
      <c r="G35" s="3" t="s">
        <v>100</v>
      </c>
      <c r="H35" s="3" t="s">
        <v>101</v>
      </c>
      <c r="I35" s="3" t="s">
        <v>102</v>
      </c>
      <c r="J35" s="4">
        <f t="shared" si="0"/>
        <v>311500</v>
      </c>
      <c r="K35" s="3">
        <v>311500</v>
      </c>
      <c r="L35" s="10" t="s">
        <v>128</v>
      </c>
      <c r="M35" s="3" t="s">
        <v>54</v>
      </c>
      <c r="N35" s="3" t="s">
        <v>54</v>
      </c>
      <c r="O35" s="8">
        <v>12470000</v>
      </c>
      <c r="P35" s="8">
        <f t="shared" si="1"/>
        <v>12.47</v>
      </c>
      <c r="Q35" s="3" t="str">
        <f t="shared" si="2"/>
        <v>Entre 10 y 30 millones</v>
      </c>
      <c r="R35" s="9">
        <v>612803586.89750075</v>
      </c>
      <c r="S35" s="10" t="s">
        <v>28</v>
      </c>
    </row>
    <row r="36" spans="1:19" s="1" customFormat="1" ht="54.95" customHeight="1">
      <c r="A36" s="33">
        <v>34</v>
      </c>
      <c r="B36" s="3" t="s">
        <v>20</v>
      </c>
      <c r="C36" s="3" t="s">
        <v>21</v>
      </c>
      <c r="D36" s="3" t="s">
        <v>22</v>
      </c>
      <c r="E36" s="3" t="s">
        <v>23</v>
      </c>
      <c r="F36" s="3" t="s">
        <v>99</v>
      </c>
      <c r="G36" s="3" t="s">
        <v>100</v>
      </c>
      <c r="H36" s="3" t="s">
        <v>119</v>
      </c>
      <c r="I36" s="3" t="s">
        <v>102</v>
      </c>
      <c r="J36" s="4">
        <f t="shared" si="0"/>
        <v>312569</v>
      </c>
      <c r="K36" s="3">
        <v>312569</v>
      </c>
      <c r="L36" s="10" t="s">
        <v>129</v>
      </c>
      <c r="M36" s="3" t="s">
        <v>54</v>
      </c>
      <c r="N36" s="3" t="s">
        <v>54</v>
      </c>
      <c r="O36" s="8">
        <v>15010000</v>
      </c>
      <c r="P36" s="8">
        <f t="shared" si="1"/>
        <v>15.01</v>
      </c>
      <c r="Q36" s="3" t="str">
        <f t="shared" si="2"/>
        <v>Entre 10 y 30 millones</v>
      </c>
      <c r="R36" s="9">
        <v>612803586.89750075</v>
      </c>
      <c r="S36" s="10" t="s">
        <v>28</v>
      </c>
    </row>
    <row r="37" spans="1:19" s="1" customFormat="1" ht="54.95" customHeight="1">
      <c r="A37" s="33">
        <v>35</v>
      </c>
      <c r="B37" s="3" t="s">
        <v>20</v>
      </c>
      <c r="C37" s="3" t="s">
        <v>21</v>
      </c>
      <c r="D37" s="3" t="s">
        <v>22</v>
      </c>
      <c r="E37" s="3" t="s">
        <v>23</v>
      </c>
      <c r="F37" s="3" t="s">
        <v>99</v>
      </c>
      <c r="G37" s="3" t="s">
        <v>100</v>
      </c>
      <c r="H37" s="3" t="s">
        <v>119</v>
      </c>
      <c r="I37" s="3" t="s">
        <v>102</v>
      </c>
      <c r="J37" s="4">
        <f t="shared" si="0"/>
        <v>312652</v>
      </c>
      <c r="K37" s="3">
        <v>312652</v>
      </c>
      <c r="L37" s="10" t="s">
        <v>130</v>
      </c>
      <c r="M37" s="3" t="s">
        <v>54</v>
      </c>
      <c r="N37" s="3" t="s">
        <v>54</v>
      </c>
      <c r="O37" s="8">
        <v>10980000</v>
      </c>
      <c r="P37" s="8">
        <f t="shared" si="1"/>
        <v>10.98</v>
      </c>
      <c r="Q37" s="3" t="str">
        <f t="shared" si="2"/>
        <v>Entre 10 y 30 millones</v>
      </c>
      <c r="R37" s="9">
        <v>612803586.89750075</v>
      </c>
      <c r="S37" s="10" t="s">
        <v>28</v>
      </c>
    </row>
    <row r="38" spans="1:19" s="1" customFormat="1" ht="54.95" customHeight="1">
      <c r="A38" s="33">
        <v>36</v>
      </c>
      <c r="B38" s="3" t="s">
        <v>20</v>
      </c>
      <c r="C38" s="3" t="s">
        <v>21</v>
      </c>
      <c r="D38" s="3" t="s">
        <v>22</v>
      </c>
      <c r="E38" s="3" t="s">
        <v>23</v>
      </c>
      <c r="F38" s="3" t="s">
        <v>99</v>
      </c>
      <c r="G38" s="3" t="s">
        <v>100</v>
      </c>
      <c r="H38" s="3" t="s">
        <v>119</v>
      </c>
      <c r="I38" s="3" t="s">
        <v>102</v>
      </c>
      <c r="J38" s="4">
        <f t="shared" si="0"/>
        <v>314335</v>
      </c>
      <c r="K38" s="3">
        <v>314335</v>
      </c>
      <c r="L38" s="10" t="s">
        <v>131</v>
      </c>
      <c r="M38" s="3" t="s">
        <v>54</v>
      </c>
      <c r="N38" s="3" t="s">
        <v>54</v>
      </c>
      <c r="O38" s="8">
        <v>12480000</v>
      </c>
      <c r="P38" s="8">
        <f t="shared" si="1"/>
        <v>12.48</v>
      </c>
      <c r="Q38" s="3" t="str">
        <f t="shared" si="2"/>
        <v>Entre 10 y 30 millones</v>
      </c>
      <c r="R38" s="9">
        <v>612803586.89750075</v>
      </c>
      <c r="S38" s="10" t="s">
        <v>28</v>
      </c>
    </row>
    <row r="39" spans="1:19" s="1" customFormat="1" ht="54.95" customHeight="1">
      <c r="A39" s="33">
        <v>37</v>
      </c>
      <c r="B39" s="3" t="s">
        <v>20</v>
      </c>
      <c r="C39" s="3" t="s">
        <v>21</v>
      </c>
      <c r="D39" s="3" t="s">
        <v>22</v>
      </c>
      <c r="E39" s="3" t="s">
        <v>23</v>
      </c>
      <c r="F39" s="3" t="s">
        <v>99</v>
      </c>
      <c r="G39" s="3" t="s">
        <v>100</v>
      </c>
      <c r="H39" s="3" t="s">
        <v>101</v>
      </c>
      <c r="I39" s="3" t="s">
        <v>102</v>
      </c>
      <c r="J39" s="4">
        <f t="shared" si="0"/>
        <v>314866</v>
      </c>
      <c r="K39" s="3">
        <v>314866</v>
      </c>
      <c r="L39" s="10" t="s">
        <v>132</v>
      </c>
      <c r="M39" s="3" t="s">
        <v>54</v>
      </c>
      <c r="N39" s="3" t="s">
        <v>54</v>
      </c>
      <c r="O39" s="8">
        <v>10480000</v>
      </c>
      <c r="P39" s="8">
        <f t="shared" si="1"/>
        <v>10.48</v>
      </c>
      <c r="Q39" s="3" t="str">
        <f t="shared" si="2"/>
        <v>Entre 10 y 30 millones</v>
      </c>
      <c r="R39" s="9">
        <v>612803586.89750075</v>
      </c>
      <c r="S39" s="10" t="s">
        <v>28</v>
      </c>
    </row>
    <row r="40" spans="1:19" s="1" customFormat="1" ht="54.95" customHeight="1">
      <c r="A40" s="33">
        <v>38</v>
      </c>
      <c r="B40" s="3" t="s">
        <v>20</v>
      </c>
      <c r="C40" s="3" t="s">
        <v>21</v>
      </c>
      <c r="D40" s="3" t="s">
        <v>22</v>
      </c>
      <c r="E40" s="3" t="s">
        <v>23</v>
      </c>
      <c r="F40" s="3" t="s">
        <v>99</v>
      </c>
      <c r="G40" s="3" t="s">
        <v>100</v>
      </c>
      <c r="H40" s="3" t="s">
        <v>119</v>
      </c>
      <c r="I40" s="3" t="s">
        <v>102</v>
      </c>
      <c r="J40" s="4">
        <f t="shared" si="0"/>
        <v>315655</v>
      </c>
      <c r="K40" s="3">
        <v>315655</v>
      </c>
      <c r="L40" s="10" t="s">
        <v>133</v>
      </c>
      <c r="M40" s="3" t="s">
        <v>54</v>
      </c>
      <c r="N40" s="3" t="s">
        <v>54</v>
      </c>
      <c r="O40" s="8">
        <v>16760000</v>
      </c>
      <c r="P40" s="8">
        <f t="shared" si="1"/>
        <v>16.760000000000002</v>
      </c>
      <c r="Q40" s="3" t="str">
        <f t="shared" si="2"/>
        <v>Entre 10 y 30 millones</v>
      </c>
      <c r="R40" s="9">
        <v>612803586.89750075</v>
      </c>
      <c r="S40" s="10" t="s">
        <v>28</v>
      </c>
    </row>
    <row r="41" spans="1:19" s="1" customFormat="1" ht="54.95" customHeight="1">
      <c r="A41" s="33">
        <v>39</v>
      </c>
      <c r="B41" s="3" t="s">
        <v>20</v>
      </c>
      <c r="C41" s="3" t="s">
        <v>21</v>
      </c>
      <c r="D41" s="3" t="s">
        <v>22</v>
      </c>
      <c r="E41" s="3" t="s">
        <v>23</v>
      </c>
      <c r="F41" s="3" t="s">
        <v>99</v>
      </c>
      <c r="G41" s="3" t="s">
        <v>100</v>
      </c>
      <c r="H41" s="3" t="s">
        <v>134</v>
      </c>
      <c r="I41" s="3" t="s">
        <v>102</v>
      </c>
      <c r="J41" s="4">
        <f t="shared" si="0"/>
        <v>316622</v>
      </c>
      <c r="K41" s="3">
        <v>316622</v>
      </c>
      <c r="L41" s="10" t="s">
        <v>135</v>
      </c>
      <c r="M41" s="3" t="s">
        <v>54</v>
      </c>
      <c r="N41" s="3" t="s">
        <v>54</v>
      </c>
      <c r="O41" s="8">
        <v>18440000</v>
      </c>
      <c r="P41" s="8">
        <f t="shared" si="1"/>
        <v>18.440000000000001</v>
      </c>
      <c r="Q41" s="3" t="str">
        <f t="shared" si="2"/>
        <v>Entre 10 y 30 millones</v>
      </c>
      <c r="R41" s="9">
        <v>612803586.89750075</v>
      </c>
      <c r="S41" s="10" t="s">
        <v>28</v>
      </c>
    </row>
    <row r="42" spans="1:19" s="1" customFormat="1" ht="54.95" customHeight="1">
      <c r="A42" s="33">
        <v>40</v>
      </c>
      <c r="B42" s="3" t="s">
        <v>20</v>
      </c>
      <c r="C42" s="3" t="s">
        <v>21</v>
      </c>
      <c r="D42" s="3" t="s">
        <v>22</v>
      </c>
      <c r="E42" s="3" t="s">
        <v>23</v>
      </c>
      <c r="F42" s="3" t="s">
        <v>44</v>
      </c>
      <c r="G42" s="3" t="s">
        <v>136</v>
      </c>
      <c r="H42" s="3" t="s">
        <v>137</v>
      </c>
      <c r="I42" s="3" t="s">
        <v>46</v>
      </c>
      <c r="J42" s="4" t="str">
        <f t="shared" si="0"/>
        <v>IDEA</v>
      </c>
      <c r="K42" s="11" t="s">
        <v>22</v>
      </c>
      <c r="L42" s="10" t="s">
        <v>138</v>
      </c>
      <c r="M42" s="3" t="s">
        <v>54</v>
      </c>
      <c r="N42" s="3" t="s">
        <v>139</v>
      </c>
      <c r="O42" s="8">
        <v>78152527.349999994</v>
      </c>
      <c r="P42" s="8">
        <f t="shared" si="1"/>
        <v>78.15252735</v>
      </c>
      <c r="Q42" s="3" t="str">
        <f t="shared" si="2"/>
        <v>Entre 50 y 100 millones</v>
      </c>
      <c r="R42" s="9">
        <v>494057856.81249988</v>
      </c>
      <c r="S42" s="10" t="s">
        <v>28</v>
      </c>
    </row>
    <row r="43" spans="1:19" s="1" customFormat="1" ht="54.95" customHeight="1">
      <c r="A43" s="33">
        <v>41</v>
      </c>
      <c r="B43" s="3" t="s">
        <v>20</v>
      </c>
      <c r="C43" s="3" t="s">
        <v>21</v>
      </c>
      <c r="D43" s="3" t="s">
        <v>22</v>
      </c>
      <c r="E43" s="3" t="s">
        <v>50</v>
      </c>
      <c r="F43" s="3" t="s">
        <v>51</v>
      </c>
      <c r="G43" s="3" t="s">
        <v>51</v>
      </c>
      <c r="H43" s="3" t="s">
        <v>51</v>
      </c>
      <c r="I43" s="3" t="s">
        <v>52</v>
      </c>
      <c r="J43" s="4" t="str">
        <f t="shared" si="0"/>
        <v>IDEA</v>
      </c>
      <c r="K43" s="3" t="s">
        <v>22</v>
      </c>
      <c r="L43" s="10" t="s">
        <v>140</v>
      </c>
      <c r="M43" s="3" t="s">
        <v>54</v>
      </c>
      <c r="N43" s="3" t="s">
        <v>54</v>
      </c>
      <c r="O43" s="8">
        <v>8597527</v>
      </c>
      <c r="P43" s="8">
        <f t="shared" si="1"/>
        <v>8.5975269999999995</v>
      </c>
      <c r="Q43" s="3" t="str">
        <f t="shared" si="2"/>
        <v>Entre 3 y 10 millones</v>
      </c>
      <c r="R43" s="9">
        <v>148197727.66999999</v>
      </c>
      <c r="S43" s="10" t="s">
        <v>28</v>
      </c>
    </row>
    <row r="44" spans="1:19" s="1" customFormat="1" ht="54.95" customHeight="1">
      <c r="A44" s="33">
        <v>42</v>
      </c>
      <c r="B44" s="3" t="s">
        <v>20</v>
      </c>
      <c r="C44" s="3" t="s">
        <v>21</v>
      </c>
      <c r="D44" s="3" t="s">
        <v>108</v>
      </c>
      <c r="E44" s="3" t="s">
        <v>23</v>
      </c>
      <c r="F44" s="3" t="s">
        <v>24</v>
      </c>
      <c r="G44" s="3" t="s">
        <v>141</v>
      </c>
      <c r="H44" s="3" t="s">
        <v>142</v>
      </c>
      <c r="I44" s="3" t="s">
        <v>25</v>
      </c>
      <c r="J44" s="4">
        <f t="shared" si="0"/>
        <v>2148430</v>
      </c>
      <c r="K44" s="3">
        <v>2148430</v>
      </c>
      <c r="L44" s="10" t="s">
        <v>143</v>
      </c>
      <c r="M44" s="3" t="s">
        <v>48</v>
      </c>
      <c r="N44" s="3" t="s">
        <v>48</v>
      </c>
      <c r="O44" s="8">
        <v>200000000</v>
      </c>
      <c r="P44" s="8">
        <f t="shared" si="1"/>
        <v>200</v>
      </c>
      <c r="Q44" s="3" t="str">
        <f t="shared" si="2"/>
        <v>Más de 100 millones</v>
      </c>
      <c r="R44" s="9">
        <v>1131169174.9424977</v>
      </c>
      <c r="S44" s="10" t="s">
        <v>114</v>
      </c>
    </row>
    <row r="45" spans="1:19" s="1" customFormat="1" ht="54.95" customHeight="1">
      <c r="A45" s="33">
        <v>43</v>
      </c>
      <c r="B45" s="3" t="s">
        <v>20</v>
      </c>
      <c r="C45" s="3" t="s">
        <v>21</v>
      </c>
      <c r="D45" s="3" t="s">
        <v>144</v>
      </c>
      <c r="E45" s="3" t="s">
        <v>145</v>
      </c>
      <c r="F45" s="3" t="s">
        <v>146</v>
      </c>
      <c r="G45" s="3" t="s">
        <v>146</v>
      </c>
      <c r="H45" s="3" t="s">
        <v>146</v>
      </c>
      <c r="I45" s="3" t="s">
        <v>147</v>
      </c>
      <c r="J45" s="4">
        <f t="shared" si="0"/>
        <v>2181356</v>
      </c>
      <c r="K45" s="3">
        <v>2181356</v>
      </c>
      <c r="L45" s="10" t="s">
        <v>148</v>
      </c>
      <c r="M45" s="3" t="s">
        <v>113</v>
      </c>
      <c r="N45" s="3" t="s">
        <v>113</v>
      </c>
      <c r="O45" s="8">
        <v>8110927</v>
      </c>
      <c r="P45" s="8">
        <f t="shared" si="1"/>
        <v>8.1109270000000002</v>
      </c>
      <c r="Q45" s="3" t="str">
        <f t="shared" si="2"/>
        <v>Entre 3 y 10 millones</v>
      </c>
      <c r="R45" s="9">
        <v>41056271.495000005</v>
      </c>
      <c r="S45" s="10" t="s">
        <v>149</v>
      </c>
    </row>
    <row r="46" spans="1:19" s="1" customFormat="1" ht="54.95" customHeight="1">
      <c r="A46" s="33">
        <v>44</v>
      </c>
      <c r="B46" s="3" t="s">
        <v>20</v>
      </c>
      <c r="C46" s="3" t="s">
        <v>21</v>
      </c>
      <c r="D46" s="3" t="s">
        <v>108</v>
      </c>
      <c r="E46" s="3" t="s">
        <v>145</v>
      </c>
      <c r="F46" s="3" t="s">
        <v>146</v>
      </c>
      <c r="G46" s="3" t="s">
        <v>146</v>
      </c>
      <c r="H46" s="3" t="s">
        <v>146</v>
      </c>
      <c r="I46" s="3" t="s">
        <v>147</v>
      </c>
      <c r="J46" s="4">
        <f t="shared" si="0"/>
        <v>2200614</v>
      </c>
      <c r="K46" s="3">
        <v>2200614</v>
      </c>
      <c r="L46" s="10" t="s">
        <v>150</v>
      </c>
      <c r="M46" s="3" t="s">
        <v>151</v>
      </c>
      <c r="N46" s="3" t="s">
        <v>151</v>
      </c>
      <c r="O46" s="8">
        <v>1501651</v>
      </c>
      <c r="P46" s="8">
        <f t="shared" si="1"/>
        <v>1.5016510000000001</v>
      </c>
      <c r="Q46" s="3" t="str">
        <f t="shared" si="2"/>
        <v>Entre 1 y 3 millones</v>
      </c>
      <c r="R46" s="9">
        <v>41056271.495000005</v>
      </c>
      <c r="S46" s="10" t="s">
        <v>114</v>
      </c>
    </row>
    <row r="47" spans="1:19" s="1" customFormat="1" ht="54.95" customHeight="1">
      <c r="A47" s="33">
        <v>45</v>
      </c>
      <c r="B47" s="3" t="s">
        <v>20</v>
      </c>
      <c r="C47" s="3" t="s">
        <v>21</v>
      </c>
      <c r="D47" s="3" t="s">
        <v>144</v>
      </c>
      <c r="E47" s="3" t="s">
        <v>145</v>
      </c>
      <c r="F47" s="3" t="s">
        <v>146</v>
      </c>
      <c r="G47" s="3" t="s">
        <v>146</v>
      </c>
      <c r="H47" s="3" t="s">
        <v>146</v>
      </c>
      <c r="I47" s="3" t="s">
        <v>147</v>
      </c>
      <c r="J47" s="4">
        <f t="shared" si="0"/>
        <v>2236149</v>
      </c>
      <c r="K47" s="3">
        <v>2236149</v>
      </c>
      <c r="L47" s="10" t="s">
        <v>152</v>
      </c>
      <c r="M47" s="3" t="s">
        <v>113</v>
      </c>
      <c r="N47" s="3" t="s">
        <v>113</v>
      </c>
      <c r="O47" s="8">
        <v>14955338</v>
      </c>
      <c r="P47" s="8">
        <f t="shared" si="1"/>
        <v>14.955337999999999</v>
      </c>
      <c r="Q47" s="3" t="str">
        <f t="shared" si="2"/>
        <v>Entre 10 y 30 millones</v>
      </c>
      <c r="R47" s="9">
        <v>41056271.495000005</v>
      </c>
      <c r="S47" s="10" t="s">
        <v>153</v>
      </c>
    </row>
    <row r="48" spans="1:19" s="1" customFormat="1" ht="54.95" customHeight="1">
      <c r="A48" s="33">
        <v>46</v>
      </c>
      <c r="B48" s="3" t="s">
        <v>20</v>
      </c>
      <c r="C48" s="3" t="s">
        <v>21</v>
      </c>
      <c r="D48" s="3" t="s">
        <v>108</v>
      </c>
      <c r="E48" s="3" t="s">
        <v>23</v>
      </c>
      <c r="F48" s="3" t="s">
        <v>99</v>
      </c>
      <c r="G48" s="3" t="s">
        <v>154</v>
      </c>
      <c r="H48" s="3" t="s">
        <v>155</v>
      </c>
      <c r="I48" s="3" t="s">
        <v>102</v>
      </c>
      <c r="J48" s="4">
        <f t="shared" si="0"/>
        <v>2236349</v>
      </c>
      <c r="K48" s="3">
        <v>2236349</v>
      </c>
      <c r="L48" s="10" t="s">
        <v>156</v>
      </c>
      <c r="M48" s="3" t="s">
        <v>113</v>
      </c>
      <c r="N48" s="3" t="s">
        <v>113</v>
      </c>
      <c r="O48" s="8">
        <v>16058220.75</v>
      </c>
      <c r="P48" s="8">
        <f t="shared" si="1"/>
        <v>16.05822075</v>
      </c>
      <c r="Q48" s="3" t="str">
        <f t="shared" si="2"/>
        <v>Entre 10 y 30 millones</v>
      </c>
      <c r="R48" s="9">
        <v>612803586.89750075</v>
      </c>
      <c r="S48" s="10" t="s">
        <v>114</v>
      </c>
    </row>
    <row r="49" spans="1:19" s="1" customFormat="1" ht="54.95" customHeight="1">
      <c r="A49" s="33">
        <v>47</v>
      </c>
      <c r="B49" s="3" t="s">
        <v>20</v>
      </c>
      <c r="C49" s="3" t="s">
        <v>21</v>
      </c>
      <c r="D49" s="3" t="s">
        <v>108</v>
      </c>
      <c r="E49" s="3" t="s">
        <v>23</v>
      </c>
      <c r="F49" s="3" t="s">
        <v>44</v>
      </c>
      <c r="G49" s="3" t="s">
        <v>157</v>
      </c>
      <c r="H49" s="3" t="s">
        <v>158</v>
      </c>
      <c r="I49" s="3" t="s">
        <v>46</v>
      </c>
      <c r="J49" s="4">
        <f t="shared" si="0"/>
        <v>2237117</v>
      </c>
      <c r="K49" s="3">
        <v>2237117</v>
      </c>
      <c r="L49" s="10" t="s">
        <v>159</v>
      </c>
      <c r="M49" s="3" t="s">
        <v>54</v>
      </c>
      <c r="N49" s="3" t="s">
        <v>139</v>
      </c>
      <c r="O49" s="8">
        <v>6148288.9100000001</v>
      </c>
      <c r="P49" s="8">
        <f t="shared" si="1"/>
        <v>6.1482889099999998</v>
      </c>
      <c r="Q49" s="3" t="str">
        <f t="shared" si="2"/>
        <v>Entre 3 y 10 millones</v>
      </c>
      <c r="R49" s="9">
        <v>494057856.81249988</v>
      </c>
      <c r="S49" s="10" t="s">
        <v>114</v>
      </c>
    </row>
    <row r="50" spans="1:19" s="1" customFormat="1" ht="54.95" customHeight="1">
      <c r="A50" s="33">
        <v>48</v>
      </c>
      <c r="B50" s="3" t="s">
        <v>107</v>
      </c>
      <c r="C50" s="3" t="s">
        <v>21</v>
      </c>
      <c r="D50" s="3" t="s">
        <v>108</v>
      </c>
      <c r="E50" s="3" t="s">
        <v>23</v>
      </c>
      <c r="F50" s="3" t="s">
        <v>109</v>
      </c>
      <c r="G50" s="3" t="s">
        <v>160</v>
      </c>
      <c r="H50" s="3" t="s">
        <v>161</v>
      </c>
      <c r="I50" s="3" t="s">
        <v>111</v>
      </c>
      <c r="J50" s="4">
        <f t="shared" si="0"/>
        <v>2250533</v>
      </c>
      <c r="K50" s="3">
        <v>2250533</v>
      </c>
      <c r="L50" s="10" t="s">
        <v>162</v>
      </c>
      <c r="M50" s="3" t="s">
        <v>54</v>
      </c>
      <c r="N50" s="3" t="s">
        <v>163</v>
      </c>
      <c r="O50" s="8">
        <v>13610258.77</v>
      </c>
      <c r="P50" s="8">
        <f t="shared" si="1"/>
        <v>13.61025877</v>
      </c>
      <c r="Q50" s="3" t="str">
        <f t="shared" si="2"/>
        <v>Entre 10 y 30 millones</v>
      </c>
      <c r="R50" s="9">
        <v>1081041153.5699997</v>
      </c>
      <c r="S50" s="10" t="s">
        <v>114</v>
      </c>
    </row>
    <row r="51" spans="1:19" s="1" customFormat="1" ht="54.95" customHeight="1">
      <c r="A51" s="33">
        <v>49</v>
      </c>
      <c r="B51" s="3" t="s">
        <v>20</v>
      </c>
      <c r="C51" s="3" t="s">
        <v>21</v>
      </c>
      <c r="D51" s="3" t="s">
        <v>144</v>
      </c>
      <c r="E51" s="3" t="s">
        <v>29</v>
      </c>
      <c r="F51" s="3" t="s">
        <v>164</v>
      </c>
      <c r="G51" s="3" t="s">
        <v>165</v>
      </c>
      <c r="H51" s="3" t="s">
        <v>166</v>
      </c>
      <c r="I51" s="3" t="s">
        <v>32</v>
      </c>
      <c r="J51" s="4">
        <f t="shared" si="0"/>
        <v>2253478</v>
      </c>
      <c r="K51" s="3">
        <v>2253478</v>
      </c>
      <c r="L51" s="10" t="s">
        <v>167</v>
      </c>
      <c r="M51" s="3" t="s">
        <v>34</v>
      </c>
      <c r="N51" s="3" t="s">
        <v>34</v>
      </c>
      <c r="O51" s="8">
        <v>14504406.550000001</v>
      </c>
      <c r="P51" s="8">
        <f t="shared" si="1"/>
        <v>14.504406550000001</v>
      </c>
      <c r="Q51" s="3" t="str">
        <f t="shared" si="2"/>
        <v>Entre 10 y 30 millones</v>
      </c>
      <c r="R51" s="9" t="s">
        <v>35</v>
      </c>
      <c r="S51" s="10" t="s">
        <v>149</v>
      </c>
    </row>
    <row r="52" spans="1:19" s="1" customFormat="1" ht="54.95" customHeight="1">
      <c r="A52" s="33">
        <v>50</v>
      </c>
      <c r="B52" s="3" t="s">
        <v>20</v>
      </c>
      <c r="C52" s="3" t="s">
        <v>21</v>
      </c>
      <c r="D52" s="3" t="s">
        <v>108</v>
      </c>
      <c r="E52" s="3" t="s">
        <v>29</v>
      </c>
      <c r="F52" s="3" t="s">
        <v>168</v>
      </c>
      <c r="G52" s="3" t="s">
        <v>169</v>
      </c>
      <c r="H52" s="3" t="s">
        <v>170</v>
      </c>
      <c r="I52" s="3" t="s">
        <v>32</v>
      </c>
      <c r="J52" s="4">
        <f t="shared" si="0"/>
        <v>2255156</v>
      </c>
      <c r="K52" s="3">
        <v>2255156</v>
      </c>
      <c r="L52" s="10" t="s">
        <v>171</v>
      </c>
      <c r="M52" s="3" t="s">
        <v>34</v>
      </c>
      <c r="N52" s="3" t="s">
        <v>34</v>
      </c>
      <c r="O52" s="8">
        <v>5215927.68</v>
      </c>
      <c r="P52" s="8">
        <f t="shared" si="1"/>
        <v>5.2159276800000001</v>
      </c>
      <c r="Q52" s="3" t="str">
        <f t="shared" si="2"/>
        <v>Entre 3 y 10 millones</v>
      </c>
      <c r="R52" s="9" t="s">
        <v>35</v>
      </c>
      <c r="S52" s="10" t="s">
        <v>114</v>
      </c>
    </row>
    <row r="53" spans="1:19" s="1" customFormat="1" ht="54.95" customHeight="1">
      <c r="A53" s="33">
        <v>51</v>
      </c>
      <c r="B53" s="3" t="s">
        <v>20</v>
      </c>
      <c r="C53" s="3" t="s">
        <v>21</v>
      </c>
      <c r="D53" s="3" t="s">
        <v>108</v>
      </c>
      <c r="E53" s="3" t="s">
        <v>29</v>
      </c>
      <c r="F53" s="3" t="s">
        <v>172</v>
      </c>
      <c r="G53" s="3" t="s">
        <v>173</v>
      </c>
      <c r="H53" s="3" t="s">
        <v>174</v>
      </c>
      <c r="I53" s="3" t="s">
        <v>32</v>
      </c>
      <c r="J53" s="4">
        <f t="shared" si="0"/>
        <v>2260618</v>
      </c>
      <c r="K53" s="3">
        <v>2260618</v>
      </c>
      <c r="L53" s="10" t="s">
        <v>175</v>
      </c>
      <c r="M53" s="3" t="s">
        <v>34</v>
      </c>
      <c r="N53" s="3" t="s">
        <v>34</v>
      </c>
      <c r="O53" s="8">
        <v>4583043.5</v>
      </c>
      <c r="P53" s="8">
        <f t="shared" si="1"/>
        <v>4.5830434999999996</v>
      </c>
      <c r="Q53" s="3" t="str">
        <f t="shared" si="2"/>
        <v>Entre 3 y 10 millones</v>
      </c>
      <c r="R53" s="9" t="s">
        <v>35</v>
      </c>
      <c r="S53" s="10" t="s">
        <v>114</v>
      </c>
    </row>
    <row r="54" spans="1:19" s="1" customFormat="1" ht="54.95" customHeight="1">
      <c r="A54" s="33">
        <v>52</v>
      </c>
      <c r="B54" s="3" t="s">
        <v>20</v>
      </c>
      <c r="C54" s="3" t="s">
        <v>21</v>
      </c>
      <c r="D54" s="3" t="s">
        <v>108</v>
      </c>
      <c r="E54" s="3" t="s">
        <v>29</v>
      </c>
      <c r="F54" s="3" t="s">
        <v>176</v>
      </c>
      <c r="G54" s="3" t="s">
        <v>177</v>
      </c>
      <c r="H54" s="3" t="s">
        <v>178</v>
      </c>
      <c r="I54" s="3" t="s">
        <v>32</v>
      </c>
      <c r="J54" s="4">
        <f t="shared" si="0"/>
        <v>2278317</v>
      </c>
      <c r="K54" s="3">
        <v>2278317</v>
      </c>
      <c r="L54" s="10" t="s">
        <v>179</v>
      </c>
      <c r="M54" s="3" t="s">
        <v>34</v>
      </c>
      <c r="N54" s="3" t="s">
        <v>34</v>
      </c>
      <c r="O54" s="8">
        <v>9937708.3100000005</v>
      </c>
      <c r="P54" s="8">
        <f t="shared" si="1"/>
        <v>9.9377083099999997</v>
      </c>
      <c r="Q54" s="3" t="str">
        <f t="shared" si="2"/>
        <v>Entre 3 y 10 millones</v>
      </c>
      <c r="R54" s="9" t="s">
        <v>35</v>
      </c>
      <c r="S54" s="10" t="s">
        <v>114</v>
      </c>
    </row>
    <row r="55" spans="1:19" s="1" customFormat="1" ht="54.95" customHeight="1">
      <c r="A55" s="33">
        <v>53</v>
      </c>
      <c r="B55" s="3" t="s">
        <v>20</v>
      </c>
      <c r="C55" s="3" t="s">
        <v>21</v>
      </c>
      <c r="D55" s="3" t="s">
        <v>144</v>
      </c>
      <c r="E55" s="3" t="s">
        <v>29</v>
      </c>
      <c r="F55" s="3" t="s">
        <v>168</v>
      </c>
      <c r="G55" s="3" t="s">
        <v>169</v>
      </c>
      <c r="H55" s="3" t="s">
        <v>169</v>
      </c>
      <c r="I55" s="3" t="s">
        <v>32</v>
      </c>
      <c r="J55" s="4">
        <f t="shared" si="0"/>
        <v>2281455</v>
      </c>
      <c r="K55" s="3">
        <v>2281455</v>
      </c>
      <c r="L55" s="10" t="s">
        <v>180</v>
      </c>
      <c r="M55" s="3" t="s">
        <v>34</v>
      </c>
      <c r="N55" s="3" t="s">
        <v>34</v>
      </c>
      <c r="O55" s="8">
        <v>6421694.3600000003</v>
      </c>
      <c r="P55" s="8">
        <f t="shared" si="1"/>
        <v>6.42169436</v>
      </c>
      <c r="Q55" s="3" t="str">
        <f t="shared" si="2"/>
        <v>Entre 3 y 10 millones</v>
      </c>
      <c r="R55" s="9" t="s">
        <v>35</v>
      </c>
      <c r="S55" s="10" t="s">
        <v>149</v>
      </c>
    </row>
    <row r="56" spans="1:19" s="1" customFormat="1" ht="54.95" customHeight="1">
      <c r="A56" s="33">
        <v>54</v>
      </c>
      <c r="B56" s="3" t="s">
        <v>20</v>
      </c>
      <c r="C56" s="3" t="s">
        <v>21</v>
      </c>
      <c r="D56" s="3" t="s">
        <v>181</v>
      </c>
      <c r="E56" s="3" t="s">
        <v>29</v>
      </c>
      <c r="F56" s="3" t="s">
        <v>182</v>
      </c>
      <c r="G56" s="3" t="s">
        <v>183</v>
      </c>
      <c r="H56" s="3" t="s">
        <v>184</v>
      </c>
      <c r="I56" s="3" t="s">
        <v>185</v>
      </c>
      <c r="J56" s="4">
        <f t="shared" si="0"/>
        <v>2293780</v>
      </c>
      <c r="K56" s="3">
        <v>2293780</v>
      </c>
      <c r="L56" s="10" t="s">
        <v>186</v>
      </c>
      <c r="M56" s="3" t="s">
        <v>187</v>
      </c>
      <c r="N56" s="3" t="s">
        <v>188</v>
      </c>
      <c r="O56" s="8">
        <v>4278272.5999999996</v>
      </c>
      <c r="P56" s="8">
        <f t="shared" si="1"/>
        <v>4.2782725999999993</v>
      </c>
      <c r="Q56" s="3" t="str">
        <f t="shared" si="2"/>
        <v>Entre 3 y 10 millones</v>
      </c>
      <c r="R56" s="9" t="s">
        <v>35</v>
      </c>
      <c r="S56" s="10" t="s">
        <v>189</v>
      </c>
    </row>
    <row r="57" spans="1:19" s="1" customFormat="1" ht="54.95" customHeight="1">
      <c r="A57" s="33">
        <v>55</v>
      </c>
      <c r="B57" s="3" t="s">
        <v>20</v>
      </c>
      <c r="C57" s="3" t="s">
        <v>21</v>
      </c>
      <c r="D57" s="3" t="s">
        <v>181</v>
      </c>
      <c r="E57" s="3" t="s">
        <v>29</v>
      </c>
      <c r="F57" s="3" t="s">
        <v>182</v>
      </c>
      <c r="G57" s="3" t="s">
        <v>190</v>
      </c>
      <c r="H57" s="3" t="s">
        <v>191</v>
      </c>
      <c r="I57" s="3" t="s">
        <v>185</v>
      </c>
      <c r="J57" s="4">
        <f t="shared" si="0"/>
        <v>2293784</v>
      </c>
      <c r="K57" s="3">
        <v>2293784</v>
      </c>
      <c r="L57" s="10" t="s">
        <v>192</v>
      </c>
      <c r="M57" s="3" t="s">
        <v>187</v>
      </c>
      <c r="N57" s="3" t="s">
        <v>188</v>
      </c>
      <c r="O57" s="8">
        <v>4119955.2</v>
      </c>
      <c r="P57" s="8">
        <f t="shared" si="1"/>
        <v>4.1199552000000006</v>
      </c>
      <c r="Q57" s="3" t="str">
        <f t="shared" si="2"/>
        <v>Entre 3 y 10 millones</v>
      </c>
      <c r="R57" s="9" t="s">
        <v>35</v>
      </c>
      <c r="S57" s="10" t="s">
        <v>193</v>
      </c>
    </row>
    <row r="58" spans="1:19" s="1" customFormat="1" ht="54.95" customHeight="1">
      <c r="A58" s="33">
        <v>56</v>
      </c>
      <c r="B58" s="3" t="s">
        <v>20</v>
      </c>
      <c r="C58" s="3" t="s">
        <v>21</v>
      </c>
      <c r="D58" s="3" t="s">
        <v>144</v>
      </c>
      <c r="E58" s="3" t="s">
        <v>29</v>
      </c>
      <c r="F58" s="3" t="s">
        <v>164</v>
      </c>
      <c r="G58" s="3" t="s">
        <v>194</v>
      </c>
      <c r="H58" s="3" t="s">
        <v>195</v>
      </c>
      <c r="I58" s="3" t="s">
        <v>32</v>
      </c>
      <c r="J58" s="4">
        <f t="shared" si="0"/>
        <v>2300357</v>
      </c>
      <c r="K58" s="3">
        <v>2300357</v>
      </c>
      <c r="L58" s="10" t="s">
        <v>196</v>
      </c>
      <c r="M58" s="3" t="s">
        <v>34</v>
      </c>
      <c r="N58" s="3" t="s">
        <v>34</v>
      </c>
      <c r="O58" s="8">
        <v>23295064.309999999</v>
      </c>
      <c r="P58" s="8">
        <f t="shared" si="1"/>
        <v>23.295064309999997</v>
      </c>
      <c r="Q58" s="3" t="str">
        <f t="shared" si="2"/>
        <v>Entre 10 y 30 millones</v>
      </c>
      <c r="R58" s="9" t="s">
        <v>35</v>
      </c>
      <c r="S58" s="10" t="s">
        <v>149</v>
      </c>
    </row>
    <row r="59" spans="1:19" s="1" customFormat="1" ht="54.95" customHeight="1">
      <c r="A59" s="33">
        <v>57</v>
      </c>
      <c r="B59" s="3" t="s">
        <v>20</v>
      </c>
      <c r="C59" s="3" t="s">
        <v>21</v>
      </c>
      <c r="D59" s="3" t="s">
        <v>108</v>
      </c>
      <c r="E59" s="3" t="s">
        <v>23</v>
      </c>
      <c r="F59" s="3" t="s">
        <v>182</v>
      </c>
      <c r="G59" s="3" t="s">
        <v>197</v>
      </c>
      <c r="H59" s="3" t="s">
        <v>182</v>
      </c>
      <c r="I59" s="3" t="s">
        <v>198</v>
      </c>
      <c r="J59" s="4">
        <f t="shared" si="0"/>
        <v>2302381</v>
      </c>
      <c r="K59" s="3">
        <v>2302381</v>
      </c>
      <c r="L59" s="10" t="s">
        <v>199</v>
      </c>
      <c r="M59" s="3" t="s">
        <v>54</v>
      </c>
      <c r="N59" s="3" t="s">
        <v>54</v>
      </c>
      <c r="O59" s="8">
        <v>13901183.890000001</v>
      </c>
      <c r="P59" s="8">
        <f t="shared" si="1"/>
        <v>13.90118389</v>
      </c>
      <c r="Q59" s="3" t="str">
        <f t="shared" si="2"/>
        <v>Entre 10 y 30 millones</v>
      </c>
      <c r="R59" s="9">
        <v>818405323.79750276</v>
      </c>
      <c r="S59" s="10" t="s">
        <v>114</v>
      </c>
    </row>
    <row r="60" spans="1:19" s="1" customFormat="1" ht="54.95" customHeight="1">
      <c r="A60" s="33">
        <v>58</v>
      </c>
      <c r="B60" s="3" t="s">
        <v>20</v>
      </c>
      <c r="C60" s="3" t="s">
        <v>21</v>
      </c>
      <c r="D60" s="3" t="s">
        <v>108</v>
      </c>
      <c r="E60" s="3" t="s">
        <v>23</v>
      </c>
      <c r="F60" s="3" t="s">
        <v>164</v>
      </c>
      <c r="G60" s="3" t="s">
        <v>200</v>
      </c>
      <c r="H60" s="3" t="s">
        <v>201</v>
      </c>
      <c r="I60" s="3" t="s">
        <v>202</v>
      </c>
      <c r="J60" s="4">
        <f t="shared" si="0"/>
        <v>2304529</v>
      </c>
      <c r="K60" s="3">
        <v>2304529</v>
      </c>
      <c r="L60" s="10" t="s">
        <v>203</v>
      </c>
      <c r="M60" s="3" t="s">
        <v>54</v>
      </c>
      <c r="N60" s="3" t="s">
        <v>54</v>
      </c>
      <c r="O60" s="8">
        <v>6470732.1399999997</v>
      </c>
      <c r="P60" s="8">
        <f t="shared" si="1"/>
        <v>6.47073214</v>
      </c>
      <c r="Q60" s="3" t="str">
        <f t="shared" si="2"/>
        <v>Entre 3 y 10 millones</v>
      </c>
      <c r="R60" s="9">
        <v>1842609161.647511</v>
      </c>
      <c r="S60" s="10" t="s">
        <v>114</v>
      </c>
    </row>
    <row r="61" spans="1:19" s="1" customFormat="1" ht="54.95" customHeight="1">
      <c r="A61" s="33">
        <v>59</v>
      </c>
      <c r="B61" s="3" t="s">
        <v>20</v>
      </c>
      <c r="C61" s="3" t="s">
        <v>21</v>
      </c>
      <c r="D61" s="3" t="s">
        <v>181</v>
      </c>
      <c r="E61" s="3" t="s">
        <v>29</v>
      </c>
      <c r="F61" s="3" t="s">
        <v>122</v>
      </c>
      <c r="G61" s="3" t="s">
        <v>204</v>
      </c>
      <c r="H61" s="3" t="s">
        <v>205</v>
      </c>
      <c r="I61" s="3" t="s">
        <v>185</v>
      </c>
      <c r="J61" s="4">
        <f t="shared" si="0"/>
        <v>2305407</v>
      </c>
      <c r="K61" s="3">
        <v>2305407</v>
      </c>
      <c r="L61" s="10" t="s">
        <v>206</v>
      </c>
      <c r="M61" s="3" t="s">
        <v>187</v>
      </c>
      <c r="N61" s="3" t="s">
        <v>188</v>
      </c>
      <c r="O61" s="8">
        <v>3670022.5</v>
      </c>
      <c r="P61" s="8">
        <f t="shared" si="1"/>
        <v>3.6700225</v>
      </c>
      <c r="Q61" s="3" t="str">
        <f t="shared" si="2"/>
        <v>Entre 3 y 10 millones</v>
      </c>
      <c r="R61" s="9" t="s">
        <v>35</v>
      </c>
      <c r="S61" s="10" t="s">
        <v>193</v>
      </c>
    </row>
    <row r="62" spans="1:19" s="1" customFormat="1" ht="54.95" customHeight="1">
      <c r="A62" s="33">
        <v>60</v>
      </c>
      <c r="B62" s="3" t="s">
        <v>107</v>
      </c>
      <c r="C62" s="3" t="s">
        <v>21</v>
      </c>
      <c r="D62" s="3" t="s">
        <v>108</v>
      </c>
      <c r="E62" s="3" t="s">
        <v>23</v>
      </c>
      <c r="F62" s="3" t="s">
        <v>109</v>
      </c>
      <c r="G62" s="3" t="s">
        <v>207</v>
      </c>
      <c r="H62" s="3" t="s">
        <v>208</v>
      </c>
      <c r="I62" s="3" t="s">
        <v>111</v>
      </c>
      <c r="J62" s="4">
        <f t="shared" si="0"/>
        <v>2312552</v>
      </c>
      <c r="K62" s="3">
        <v>2312552</v>
      </c>
      <c r="L62" s="10" t="s">
        <v>209</v>
      </c>
      <c r="M62" s="3" t="s">
        <v>210</v>
      </c>
      <c r="N62" s="3" t="s">
        <v>211</v>
      </c>
      <c r="O62" s="8">
        <v>9018910.6600000001</v>
      </c>
      <c r="P62" s="8">
        <f t="shared" si="1"/>
        <v>9.0189106599999995</v>
      </c>
      <c r="Q62" s="3" t="str">
        <f t="shared" si="2"/>
        <v>Entre 3 y 10 millones</v>
      </c>
      <c r="R62" s="9">
        <v>1081041153.5699997</v>
      </c>
      <c r="S62" s="10" t="s">
        <v>114</v>
      </c>
    </row>
    <row r="63" spans="1:19" s="1" customFormat="1" ht="54.95" customHeight="1">
      <c r="A63" s="33">
        <v>61</v>
      </c>
      <c r="B63" s="3" t="s">
        <v>20</v>
      </c>
      <c r="C63" s="3" t="s">
        <v>21</v>
      </c>
      <c r="D63" s="3" t="s">
        <v>181</v>
      </c>
      <c r="E63" s="3" t="s">
        <v>29</v>
      </c>
      <c r="F63" s="3" t="s">
        <v>212</v>
      </c>
      <c r="G63" s="3" t="s">
        <v>213</v>
      </c>
      <c r="H63" s="3" t="s">
        <v>214</v>
      </c>
      <c r="I63" s="3" t="s">
        <v>185</v>
      </c>
      <c r="J63" s="4">
        <f t="shared" si="0"/>
        <v>2314302</v>
      </c>
      <c r="K63" s="3">
        <v>2314302</v>
      </c>
      <c r="L63" s="10" t="s">
        <v>215</v>
      </c>
      <c r="M63" s="3" t="s">
        <v>187</v>
      </c>
      <c r="N63" s="3" t="s">
        <v>188</v>
      </c>
      <c r="O63" s="8">
        <v>2301286.9500000002</v>
      </c>
      <c r="P63" s="8">
        <f t="shared" si="1"/>
        <v>2.3012869500000002</v>
      </c>
      <c r="Q63" s="3" t="str">
        <f t="shared" si="2"/>
        <v>Entre 1 y 3 millones</v>
      </c>
      <c r="R63" s="9" t="s">
        <v>35</v>
      </c>
      <c r="S63" s="10" t="s">
        <v>189</v>
      </c>
    </row>
    <row r="64" spans="1:19" s="1" customFormat="1" ht="54.95" customHeight="1">
      <c r="A64" s="33">
        <v>62</v>
      </c>
      <c r="B64" s="3" t="s">
        <v>20</v>
      </c>
      <c r="C64" s="3" t="s">
        <v>21</v>
      </c>
      <c r="D64" s="3" t="s">
        <v>108</v>
      </c>
      <c r="E64" s="3" t="s">
        <v>29</v>
      </c>
      <c r="F64" s="3" t="s">
        <v>172</v>
      </c>
      <c r="G64" s="3" t="s">
        <v>173</v>
      </c>
      <c r="H64" s="3" t="s">
        <v>174</v>
      </c>
      <c r="I64" s="3" t="s">
        <v>32</v>
      </c>
      <c r="J64" s="4">
        <f t="shared" si="0"/>
        <v>2327885</v>
      </c>
      <c r="K64" s="3">
        <v>2327885</v>
      </c>
      <c r="L64" s="10" t="s">
        <v>216</v>
      </c>
      <c r="M64" s="3" t="s">
        <v>34</v>
      </c>
      <c r="N64" s="3" t="s">
        <v>34</v>
      </c>
      <c r="O64" s="8">
        <v>4372261.7</v>
      </c>
      <c r="P64" s="8">
        <f t="shared" si="1"/>
        <v>4.3722617000000001</v>
      </c>
      <c r="Q64" s="3" t="str">
        <f t="shared" si="2"/>
        <v>Entre 3 y 10 millones</v>
      </c>
      <c r="R64" s="9" t="s">
        <v>35</v>
      </c>
      <c r="S64" s="10" t="s">
        <v>114</v>
      </c>
    </row>
    <row r="65" spans="1:19" s="1" customFormat="1" ht="54.95" customHeight="1">
      <c r="A65" s="33">
        <v>63</v>
      </c>
      <c r="B65" s="3" t="s">
        <v>20</v>
      </c>
      <c r="C65" s="3" t="s">
        <v>21</v>
      </c>
      <c r="D65" s="3" t="s">
        <v>181</v>
      </c>
      <c r="E65" s="3" t="s">
        <v>29</v>
      </c>
      <c r="F65" s="3" t="s">
        <v>212</v>
      </c>
      <c r="G65" s="3" t="s">
        <v>212</v>
      </c>
      <c r="H65" s="3" t="s">
        <v>217</v>
      </c>
      <c r="I65" s="3" t="s">
        <v>185</v>
      </c>
      <c r="J65" s="4">
        <f t="shared" si="0"/>
        <v>2339775</v>
      </c>
      <c r="K65" s="3">
        <v>2339775</v>
      </c>
      <c r="L65" s="10" t="s">
        <v>218</v>
      </c>
      <c r="M65" s="3" t="s">
        <v>187</v>
      </c>
      <c r="N65" s="3" t="s">
        <v>187</v>
      </c>
      <c r="O65" s="8">
        <v>5012886</v>
      </c>
      <c r="P65" s="8">
        <f t="shared" si="1"/>
        <v>5.012886</v>
      </c>
      <c r="Q65" s="3" t="str">
        <f t="shared" si="2"/>
        <v>Entre 3 y 10 millones</v>
      </c>
      <c r="R65" s="9" t="s">
        <v>35</v>
      </c>
      <c r="S65" s="10" t="s">
        <v>189</v>
      </c>
    </row>
    <row r="66" spans="1:19" s="1" customFormat="1" ht="54.95" customHeight="1">
      <c r="A66" s="33">
        <v>64</v>
      </c>
      <c r="B66" s="3" t="s">
        <v>107</v>
      </c>
      <c r="C66" s="3" t="s">
        <v>21</v>
      </c>
      <c r="D66" s="3" t="s">
        <v>108</v>
      </c>
      <c r="E66" s="3" t="s">
        <v>50</v>
      </c>
      <c r="F66" s="3" t="s">
        <v>219</v>
      </c>
      <c r="G66" s="3" t="s">
        <v>220</v>
      </c>
      <c r="H66" s="3" t="s">
        <v>221</v>
      </c>
      <c r="I66" s="3" t="s">
        <v>222</v>
      </c>
      <c r="J66" s="4">
        <f t="shared" si="0"/>
        <v>2357750</v>
      </c>
      <c r="K66" s="3">
        <v>2357750</v>
      </c>
      <c r="L66" s="10" t="s">
        <v>223</v>
      </c>
      <c r="M66" s="3" t="s">
        <v>54</v>
      </c>
      <c r="N66" s="3" t="s">
        <v>224</v>
      </c>
      <c r="O66" s="8">
        <v>7665438.8399999999</v>
      </c>
      <c r="P66" s="8">
        <f t="shared" si="1"/>
        <v>7.6654388400000002</v>
      </c>
      <c r="Q66" s="3" t="str">
        <f t="shared" si="2"/>
        <v>Entre 3 y 10 millones</v>
      </c>
      <c r="R66" s="9">
        <v>149609871.11999995</v>
      </c>
      <c r="S66" s="10" t="s">
        <v>114</v>
      </c>
    </row>
    <row r="67" spans="1:19" s="1" customFormat="1" ht="54.95" customHeight="1">
      <c r="A67" s="33">
        <v>65</v>
      </c>
      <c r="B67" s="3" t="s">
        <v>20</v>
      </c>
      <c r="C67" s="3" t="s">
        <v>21</v>
      </c>
      <c r="D67" s="3" t="s">
        <v>181</v>
      </c>
      <c r="E67" s="3" t="s">
        <v>121</v>
      </c>
      <c r="F67" s="3" t="s">
        <v>164</v>
      </c>
      <c r="G67" s="3" t="s">
        <v>225</v>
      </c>
      <c r="H67" s="3" t="s">
        <v>226</v>
      </c>
      <c r="I67" s="3" t="s">
        <v>227</v>
      </c>
      <c r="J67" s="4">
        <f t="shared" ref="J67:J130" si="3">HYPERLINK("https://ofi5.mef.gob.pe/ssi/Ssi/Index?codigo="&amp;K67&amp;"&amp;tipo=2",K67)</f>
        <v>2379956</v>
      </c>
      <c r="K67" s="3">
        <v>2379956</v>
      </c>
      <c r="L67" s="10" t="s">
        <v>228</v>
      </c>
      <c r="M67" s="3" t="s">
        <v>27</v>
      </c>
      <c r="N67" s="3" t="s">
        <v>27</v>
      </c>
      <c r="O67" s="8">
        <v>28465405.879999999</v>
      </c>
      <c r="P67" s="8">
        <f t="shared" ref="P67:P130" si="4">+O67/1000000</f>
        <v>28.465405879999999</v>
      </c>
      <c r="Q67" s="3" t="str">
        <f t="shared" ref="Q67:Q130" si="5">IF(O67&lt;1000000,"Menos de 1 millón",
IF(O67&lt;=3000000,"Entre 1 y 3 millones",
IF(O67&lt;=10000000,"Entre 3 y 10 millones",
IF(O67&lt;=30000000,"Entre 10 y 30 millones",
IF(O67&lt;=50000000,"Entre 30 y 50 millones",
IF(O67&lt;=100000000,"Entre 50 y 100 millones",
"Más de 100 millones"))))))</f>
        <v>Entre 10 y 30 millones</v>
      </c>
      <c r="R67" s="9">
        <v>317942078.71999997</v>
      </c>
      <c r="S67" s="10" t="s">
        <v>193</v>
      </c>
    </row>
    <row r="68" spans="1:19" s="1" customFormat="1" ht="54.95" customHeight="1">
      <c r="A68" s="33">
        <v>66</v>
      </c>
      <c r="B68" s="3" t="s">
        <v>20</v>
      </c>
      <c r="C68" s="3" t="s">
        <v>21</v>
      </c>
      <c r="D68" s="3" t="s">
        <v>108</v>
      </c>
      <c r="E68" s="3" t="s">
        <v>23</v>
      </c>
      <c r="F68" s="3" t="s">
        <v>115</v>
      </c>
      <c r="G68" s="3" t="s">
        <v>115</v>
      </c>
      <c r="H68" s="3" t="s">
        <v>229</v>
      </c>
      <c r="I68" s="3" t="s">
        <v>117</v>
      </c>
      <c r="J68" s="4">
        <f t="shared" si="3"/>
        <v>2380931</v>
      </c>
      <c r="K68" s="3">
        <v>2380931</v>
      </c>
      <c r="L68" s="10" t="s">
        <v>230</v>
      </c>
      <c r="M68" s="3" t="s">
        <v>113</v>
      </c>
      <c r="N68" s="3" t="s">
        <v>113</v>
      </c>
      <c r="O68" s="8">
        <v>80124936.739999995</v>
      </c>
      <c r="P68" s="8">
        <f t="shared" si="4"/>
        <v>80.124936739999995</v>
      </c>
      <c r="Q68" s="3" t="str">
        <f t="shared" si="5"/>
        <v>Entre 50 y 100 millones</v>
      </c>
      <c r="R68" s="9">
        <v>983368892.67999983</v>
      </c>
      <c r="S68" s="10" t="s">
        <v>114</v>
      </c>
    </row>
    <row r="69" spans="1:19" s="1" customFormat="1" ht="54.95" customHeight="1">
      <c r="A69" s="33">
        <v>67</v>
      </c>
      <c r="B69" s="3" t="s">
        <v>231</v>
      </c>
      <c r="C69" s="3" t="s">
        <v>21</v>
      </c>
      <c r="D69" s="3" t="s">
        <v>108</v>
      </c>
      <c r="E69" s="3" t="s">
        <v>29</v>
      </c>
      <c r="F69" s="3" t="s">
        <v>64</v>
      </c>
      <c r="G69" s="3" t="s">
        <v>65</v>
      </c>
      <c r="H69" s="3" t="s">
        <v>65</v>
      </c>
      <c r="I69" s="3" t="s">
        <v>232</v>
      </c>
      <c r="J69" s="4">
        <f t="shared" si="3"/>
        <v>2386266</v>
      </c>
      <c r="K69" s="3">
        <v>2386266</v>
      </c>
      <c r="L69" s="10" t="s">
        <v>233</v>
      </c>
      <c r="M69" s="3" t="s">
        <v>63</v>
      </c>
      <c r="N69" s="3" t="s">
        <v>234</v>
      </c>
      <c r="O69" s="8">
        <v>56200000</v>
      </c>
      <c r="P69" s="8">
        <f t="shared" si="4"/>
        <v>56.2</v>
      </c>
      <c r="Q69" s="3" t="str">
        <f t="shared" si="5"/>
        <v>Entre 50 y 100 millones</v>
      </c>
      <c r="R69" s="9" t="s">
        <v>35</v>
      </c>
      <c r="S69" s="10" t="s">
        <v>114</v>
      </c>
    </row>
    <row r="70" spans="1:19" s="1" customFormat="1" ht="54.95" customHeight="1">
      <c r="A70" s="33">
        <v>68</v>
      </c>
      <c r="B70" s="3" t="s">
        <v>20</v>
      </c>
      <c r="C70" s="3" t="s">
        <v>21</v>
      </c>
      <c r="D70" s="3" t="s">
        <v>181</v>
      </c>
      <c r="E70" s="3" t="s">
        <v>29</v>
      </c>
      <c r="F70" s="3" t="s">
        <v>235</v>
      </c>
      <c r="G70" s="3" t="s">
        <v>236</v>
      </c>
      <c r="H70" s="3" t="s">
        <v>237</v>
      </c>
      <c r="I70" s="3" t="s">
        <v>32</v>
      </c>
      <c r="J70" s="4">
        <f t="shared" si="3"/>
        <v>2387732</v>
      </c>
      <c r="K70" s="3">
        <v>2387732</v>
      </c>
      <c r="L70" s="10" t="s">
        <v>238</v>
      </c>
      <c r="M70" s="3" t="s">
        <v>34</v>
      </c>
      <c r="N70" s="3" t="s">
        <v>239</v>
      </c>
      <c r="O70" s="8">
        <v>31296785.309999999</v>
      </c>
      <c r="P70" s="8">
        <f t="shared" si="4"/>
        <v>31.296785309999997</v>
      </c>
      <c r="Q70" s="3" t="str">
        <f t="shared" si="5"/>
        <v>Entre 30 y 50 millones</v>
      </c>
      <c r="R70" s="9" t="s">
        <v>35</v>
      </c>
      <c r="S70" s="10" t="s">
        <v>189</v>
      </c>
    </row>
    <row r="71" spans="1:19" s="1" customFormat="1" ht="54.95" customHeight="1">
      <c r="A71" s="33">
        <v>69</v>
      </c>
      <c r="B71" s="3" t="s">
        <v>20</v>
      </c>
      <c r="C71" s="3" t="s">
        <v>21</v>
      </c>
      <c r="D71" s="3" t="s">
        <v>108</v>
      </c>
      <c r="E71" s="3" t="s">
        <v>29</v>
      </c>
      <c r="F71" s="3" t="s">
        <v>235</v>
      </c>
      <c r="G71" s="3" t="s">
        <v>240</v>
      </c>
      <c r="H71" s="3" t="s">
        <v>240</v>
      </c>
      <c r="I71" s="3" t="s">
        <v>32</v>
      </c>
      <c r="J71" s="4">
        <f t="shared" si="3"/>
        <v>2387743</v>
      </c>
      <c r="K71" s="3">
        <v>2387743</v>
      </c>
      <c r="L71" s="10" t="s">
        <v>241</v>
      </c>
      <c r="M71" s="3" t="s">
        <v>34</v>
      </c>
      <c r="N71" s="3" t="s">
        <v>239</v>
      </c>
      <c r="O71" s="8">
        <v>9727488.5899999999</v>
      </c>
      <c r="P71" s="8">
        <f t="shared" si="4"/>
        <v>9.7274885900000001</v>
      </c>
      <c r="Q71" s="3" t="str">
        <f t="shared" si="5"/>
        <v>Entre 3 y 10 millones</v>
      </c>
      <c r="R71" s="9" t="s">
        <v>35</v>
      </c>
      <c r="S71" s="10" t="s">
        <v>114</v>
      </c>
    </row>
    <row r="72" spans="1:19" s="1" customFormat="1" ht="54.95" customHeight="1">
      <c r="A72" s="33">
        <v>70</v>
      </c>
      <c r="B72" s="3" t="s">
        <v>107</v>
      </c>
      <c r="C72" s="3" t="s">
        <v>21</v>
      </c>
      <c r="D72" s="3" t="s">
        <v>108</v>
      </c>
      <c r="E72" s="3" t="s">
        <v>23</v>
      </c>
      <c r="F72" s="3" t="s">
        <v>109</v>
      </c>
      <c r="G72" s="3" t="s">
        <v>242</v>
      </c>
      <c r="H72" s="3" t="s">
        <v>243</v>
      </c>
      <c r="I72" s="3" t="s">
        <v>111</v>
      </c>
      <c r="J72" s="4">
        <f t="shared" si="3"/>
        <v>2396309</v>
      </c>
      <c r="K72" s="3">
        <v>2396309</v>
      </c>
      <c r="L72" s="10" t="s">
        <v>244</v>
      </c>
      <c r="M72" s="3" t="s">
        <v>27</v>
      </c>
      <c r="N72" s="3" t="s">
        <v>245</v>
      </c>
      <c r="O72" s="8">
        <v>36589120</v>
      </c>
      <c r="P72" s="8">
        <f t="shared" si="4"/>
        <v>36.589120000000001</v>
      </c>
      <c r="Q72" s="3" t="str">
        <f t="shared" si="5"/>
        <v>Entre 30 y 50 millones</v>
      </c>
      <c r="R72" s="9">
        <v>1081041153.5699997</v>
      </c>
      <c r="S72" s="10" t="s">
        <v>114</v>
      </c>
    </row>
    <row r="73" spans="1:19" s="1" customFormat="1" ht="54.95" customHeight="1">
      <c r="A73" s="33">
        <v>71</v>
      </c>
      <c r="B73" s="3" t="s">
        <v>20</v>
      </c>
      <c r="C73" s="3" t="s">
        <v>21</v>
      </c>
      <c r="D73" s="3" t="s">
        <v>181</v>
      </c>
      <c r="E73" s="3" t="s">
        <v>23</v>
      </c>
      <c r="F73" s="3" t="s">
        <v>182</v>
      </c>
      <c r="G73" s="3" t="s">
        <v>246</v>
      </c>
      <c r="H73" s="3" t="s">
        <v>247</v>
      </c>
      <c r="I73" s="3" t="s">
        <v>198</v>
      </c>
      <c r="J73" s="4">
        <f t="shared" si="3"/>
        <v>2404359</v>
      </c>
      <c r="K73" s="3">
        <v>2404359</v>
      </c>
      <c r="L73" s="10" t="s">
        <v>248</v>
      </c>
      <c r="M73" s="3" t="s">
        <v>54</v>
      </c>
      <c r="N73" s="3" t="s">
        <v>139</v>
      </c>
      <c r="O73" s="8">
        <v>22843720</v>
      </c>
      <c r="P73" s="8">
        <f t="shared" si="4"/>
        <v>22.843720000000001</v>
      </c>
      <c r="Q73" s="3" t="str">
        <f t="shared" si="5"/>
        <v>Entre 10 y 30 millones</v>
      </c>
      <c r="R73" s="9">
        <v>818405323.79750276</v>
      </c>
      <c r="S73" s="10" t="s">
        <v>189</v>
      </c>
    </row>
    <row r="74" spans="1:19" s="1" customFormat="1" ht="54.95" customHeight="1">
      <c r="A74" s="33">
        <v>72</v>
      </c>
      <c r="B74" s="3" t="s">
        <v>231</v>
      </c>
      <c r="C74" s="3" t="s">
        <v>21</v>
      </c>
      <c r="D74" s="3" t="s">
        <v>181</v>
      </c>
      <c r="E74" s="3" t="s">
        <v>29</v>
      </c>
      <c r="F74" s="3" t="s">
        <v>182</v>
      </c>
      <c r="G74" s="3" t="s">
        <v>197</v>
      </c>
      <c r="H74" s="3" t="s">
        <v>249</v>
      </c>
      <c r="I74" s="3" t="s">
        <v>232</v>
      </c>
      <c r="J74" s="4">
        <f t="shared" si="3"/>
        <v>2412686</v>
      </c>
      <c r="K74" s="3">
        <v>2412686</v>
      </c>
      <c r="L74" s="10" t="s">
        <v>250</v>
      </c>
      <c r="M74" s="3" t="s">
        <v>63</v>
      </c>
      <c r="N74" s="3" t="s">
        <v>234</v>
      </c>
      <c r="O74" s="8">
        <v>25600000</v>
      </c>
      <c r="P74" s="8">
        <f t="shared" si="4"/>
        <v>25.6</v>
      </c>
      <c r="Q74" s="3" t="str">
        <f t="shared" si="5"/>
        <v>Entre 10 y 30 millones</v>
      </c>
      <c r="R74" s="9" t="s">
        <v>35</v>
      </c>
      <c r="S74" s="10" t="s">
        <v>189</v>
      </c>
    </row>
    <row r="75" spans="1:19" s="1" customFormat="1" ht="54.95" customHeight="1">
      <c r="A75" s="33">
        <v>73</v>
      </c>
      <c r="B75" s="3" t="s">
        <v>231</v>
      </c>
      <c r="C75" s="3" t="s">
        <v>21</v>
      </c>
      <c r="D75" s="3" t="s">
        <v>181</v>
      </c>
      <c r="E75" s="3" t="s">
        <v>29</v>
      </c>
      <c r="F75" s="3" t="s">
        <v>251</v>
      </c>
      <c r="G75" s="3" t="s">
        <v>252</v>
      </c>
      <c r="H75" s="3" t="s">
        <v>251</v>
      </c>
      <c r="I75" s="3" t="s">
        <v>232</v>
      </c>
      <c r="J75" s="4">
        <f t="shared" si="3"/>
        <v>2412700</v>
      </c>
      <c r="K75" s="3">
        <v>2412700</v>
      </c>
      <c r="L75" s="10" t="s">
        <v>253</v>
      </c>
      <c r="M75" s="3" t="s">
        <v>63</v>
      </c>
      <c r="N75" s="3" t="s">
        <v>234</v>
      </c>
      <c r="O75" s="8">
        <v>12400000</v>
      </c>
      <c r="P75" s="8">
        <f t="shared" si="4"/>
        <v>12.4</v>
      </c>
      <c r="Q75" s="3" t="str">
        <f t="shared" si="5"/>
        <v>Entre 10 y 30 millones</v>
      </c>
      <c r="R75" s="9" t="s">
        <v>35</v>
      </c>
      <c r="S75" s="10" t="s">
        <v>189</v>
      </c>
    </row>
    <row r="76" spans="1:19" s="1" customFormat="1" ht="54.95" customHeight="1">
      <c r="A76" s="33">
        <v>74</v>
      </c>
      <c r="B76" s="3" t="s">
        <v>20</v>
      </c>
      <c r="C76" s="3" t="s">
        <v>57</v>
      </c>
      <c r="D76" s="3" t="s">
        <v>108</v>
      </c>
      <c r="E76" s="3" t="s">
        <v>29</v>
      </c>
      <c r="F76" s="3" t="s">
        <v>122</v>
      </c>
      <c r="G76" s="3" t="s">
        <v>123</v>
      </c>
      <c r="H76" s="3" t="s">
        <v>254</v>
      </c>
      <c r="I76" s="3" t="s">
        <v>255</v>
      </c>
      <c r="J76" s="4">
        <f t="shared" si="3"/>
        <v>2432924</v>
      </c>
      <c r="K76" s="3">
        <v>2432924</v>
      </c>
      <c r="L76" s="10" t="s">
        <v>256</v>
      </c>
      <c r="M76" s="3" t="s">
        <v>113</v>
      </c>
      <c r="N76" s="3" t="s">
        <v>257</v>
      </c>
      <c r="O76" s="8">
        <v>19318225</v>
      </c>
      <c r="P76" s="8">
        <f t="shared" si="4"/>
        <v>19.318225000000002</v>
      </c>
      <c r="Q76" s="3" t="str">
        <f t="shared" si="5"/>
        <v>Entre 10 y 30 millones</v>
      </c>
      <c r="R76" s="9" t="s">
        <v>35</v>
      </c>
      <c r="S76" s="10" t="s">
        <v>114</v>
      </c>
    </row>
    <row r="77" spans="1:19" s="1" customFormat="1" ht="54.95" customHeight="1">
      <c r="A77" s="33">
        <v>75</v>
      </c>
      <c r="B77" s="3" t="s">
        <v>20</v>
      </c>
      <c r="C77" s="3" t="s">
        <v>57</v>
      </c>
      <c r="D77" s="3" t="s">
        <v>181</v>
      </c>
      <c r="E77" s="3" t="s">
        <v>29</v>
      </c>
      <c r="F77" s="3" t="s">
        <v>182</v>
      </c>
      <c r="G77" s="3" t="s">
        <v>197</v>
      </c>
      <c r="H77" s="3" t="s">
        <v>258</v>
      </c>
      <c r="I77" s="3" t="s">
        <v>255</v>
      </c>
      <c r="J77" s="4">
        <f t="shared" si="3"/>
        <v>2457051</v>
      </c>
      <c r="K77" s="3">
        <v>2457051</v>
      </c>
      <c r="L77" s="10" t="s">
        <v>259</v>
      </c>
      <c r="M77" s="3" t="s">
        <v>113</v>
      </c>
      <c r="N77" s="3" t="s">
        <v>260</v>
      </c>
      <c r="O77" s="8">
        <v>67466930</v>
      </c>
      <c r="P77" s="8">
        <f t="shared" si="4"/>
        <v>67.466930000000005</v>
      </c>
      <c r="Q77" s="3" t="str">
        <f t="shared" si="5"/>
        <v>Entre 50 y 100 millones</v>
      </c>
      <c r="R77" s="9" t="s">
        <v>35</v>
      </c>
      <c r="S77" s="10" t="s">
        <v>261</v>
      </c>
    </row>
    <row r="78" spans="1:19" s="1" customFormat="1" ht="54.95" customHeight="1">
      <c r="A78" s="33">
        <v>76</v>
      </c>
      <c r="B78" s="3" t="s">
        <v>20</v>
      </c>
      <c r="C78" s="3" t="s">
        <v>21</v>
      </c>
      <c r="D78" s="3" t="s">
        <v>144</v>
      </c>
      <c r="E78" s="3" t="s">
        <v>29</v>
      </c>
      <c r="F78" s="3" t="s">
        <v>182</v>
      </c>
      <c r="G78" s="3" t="s">
        <v>262</v>
      </c>
      <c r="H78" s="3" t="s">
        <v>263</v>
      </c>
      <c r="I78" s="3" t="s">
        <v>185</v>
      </c>
      <c r="J78" s="4">
        <f t="shared" si="3"/>
        <v>2465226</v>
      </c>
      <c r="K78" s="3">
        <v>2465226</v>
      </c>
      <c r="L78" s="10" t="s">
        <v>264</v>
      </c>
      <c r="M78" s="3" t="s">
        <v>187</v>
      </c>
      <c r="N78" s="3" t="s">
        <v>188</v>
      </c>
      <c r="O78" s="8">
        <v>7389643</v>
      </c>
      <c r="P78" s="8">
        <f t="shared" si="4"/>
        <v>7.3896430000000004</v>
      </c>
      <c r="Q78" s="3" t="str">
        <f t="shared" si="5"/>
        <v>Entre 3 y 10 millones</v>
      </c>
      <c r="R78" s="9" t="s">
        <v>35</v>
      </c>
      <c r="S78" s="10" t="s">
        <v>149</v>
      </c>
    </row>
    <row r="79" spans="1:19" s="1" customFormat="1" ht="54.95" customHeight="1">
      <c r="A79" s="33">
        <v>77</v>
      </c>
      <c r="B79" s="3" t="s">
        <v>20</v>
      </c>
      <c r="C79" s="3" t="s">
        <v>21</v>
      </c>
      <c r="D79" s="3" t="s">
        <v>108</v>
      </c>
      <c r="E79" s="3" t="s">
        <v>23</v>
      </c>
      <c r="F79" s="3" t="s">
        <v>164</v>
      </c>
      <c r="G79" s="3" t="s">
        <v>265</v>
      </c>
      <c r="H79" s="3" t="s">
        <v>265</v>
      </c>
      <c r="I79" s="3" t="s">
        <v>202</v>
      </c>
      <c r="J79" s="4">
        <f t="shared" si="3"/>
        <v>2467002</v>
      </c>
      <c r="K79" s="3">
        <v>2467002</v>
      </c>
      <c r="L79" s="10" t="s">
        <v>266</v>
      </c>
      <c r="M79" s="3" t="s">
        <v>54</v>
      </c>
      <c r="N79" s="3" t="s">
        <v>139</v>
      </c>
      <c r="O79" s="8">
        <v>14422282.85</v>
      </c>
      <c r="P79" s="8">
        <f t="shared" si="4"/>
        <v>14.42228285</v>
      </c>
      <c r="Q79" s="3" t="str">
        <f t="shared" si="5"/>
        <v>Entre 10 y 30 millones</v>
      </c>
      <c r="R79" s="9">
        <v>1842609161.647511</v>
      </c>
      <c r="S79" s="10" t="s">
        <v>114</v>
      </c>
    </row>
    <row r="80" spans="1:19" s="1" customFormat="1" ht="54.95" customHeight="1">
      <c r="A80" s="33">
        <v>78</v>
      </c>
      <c r="B80" s="3" t="s">
        <v>20</v>
      </c>
      <c r="C80" s="3" t="s">
        <v>21</v>
      </c>
      <c r="D80" s="3" t="s">
        <v>108</v>
      </c>
      <c r="E80" s="3" t="s">
        <v>145</v>
      </c>
      <c r="F80" s="3" t="s">
        <v>146</v>
      </c>
      <c r="G80" s="3" t="s">
        <v>146</v>
      </c>
      <c r="H80" s="3" t="s">
        <v>146</v>
      </c>
      <c r="I80" s="3" t="s">
        <v>147</v>
      </c>
      <c r="J80" s="4">
        <f t="shared" si="3"/>
        <v>2469182</v>
      </c>
      <c r="K80" s="3">
        <v>2469182</v>
      </c>
      <c r="L80" s="10" t="s">
        <v>267</v>
      </c>
      <c r="M80" s="3" t="s">
        <v>268</v>
      </c>
      <c r="N80" s="3" t="s">
        <v>269</v>
      </c>
      <c r="O80" s="8">
        <v>2646872.4700000002</v>
      </c>
      <c r="P80" s="8">
        <f t="shared" si="4"/>
        <v>2.6468724700000004</v>
      </c>
      <c r="Q80" s="3" t="str">
        <f t="shared" si="5"/>
        <v>Entre 1 y 3 millones</v>
      </c>
      <c r="R80" s="9">
        <v>41056271.495000005</v>
      </c>
      <c r="S80" s="10" t="s">
        <v>114</v>
      </c>
    </row>
    <row r="81" spans="1:19" s="1" customFormat="1" ht="54.95" customHeight="1">
      <c r="A81" s="33">
        <v>79</v>
      </c>
      <c r="B81" s="3" t="s">
        <v>231</v>
      </c>
      <c r="C81" s="3" t="s">
        <v>21</v>
      </c>
      <c r="D81" s="3" t="s">
        <v>181</v>
      </c>
      <c r="E81" s="3" t="s">
        <v>29</v>
      </c>
      <c r="F81" s="3" t="s">
        <v>235</v>
      </c>
      <c r="G81" s="3" t="s">
        <v>270</v>
      </c>
      <c r="H81" s="3" t="s">
        <v>271</v>
      </c>
      <c r="I81" s="3" t="s">
        <v>232</v>
      </c>
      <c r="J81" s="4">
        <f t="shared" si="3"/>
        <v>2471621</v>
      </c>
      <c r="K81" s="3">
        <v>2471621</v>
      </c>
      <c r="L81" s="10" t="s">
        <v>272</v>
      </c>
      <c r="M81" s="3" t="s">
        <v>63</v>
      </c>
      <c r="N81" s="3" t="s">
        <v>234</v>
      </c>
      <c r="O81" s="8">
        <v>11500000</v>
      </c>
      <c r="P81" s="8">
        <f t="shared" si="4"/>
        <v>11.5</v>
      </c>
      <c r="Q81" s="3" t="str">
        <f t="shared" si="5"/>
        <v>Entre 10 y 30 millones</v>
      </c>
      <c r="R81" s="9" t="s">
        <v>35</v>
      </c>
      <c r="S81" s="10" t="s">
        <v>189</v>
      </c>
    </row>
    <row r="82" spans="1:19" s="1" customFormat="1" ht="54.95" customHeight="1">
      <c r="A82" s="33">
        <v>80</v>
      </c>
      <c r="B82" s="3" t="s">
        <v>20</v>
      </c>
      <c r="C82" s="3" t="s">
        <v>21</v>
      </c>
      <c r="D82" s="3" t="s">
        <v>181</v>
      </c>
      <c r="E82" s="3" t="s">
        <v>23</v>
      </c>
      <c r="F82" s="3" t="s">
        <v>115</v>
      </c>
      <c r="G82" s="3" t="s">
        <v>115</v>
      </c>
      <c r="H82" s="3" t="s">
        <v>116</v>
      </c>
      <c r="I82" s="3" t="s">
        <v>117</v>
      </c>
      <c r="J82" s="4">
        <f t="shared" si="3"/>
        <v>2473315</v>
      </c>
      <c r="K82" s="3">
        <v>2473315</v>
      </c>
      <c r="L82" s="10" t="s">
        <v>273</v>
      </c>
      <c r="M82" s="3" t="s">
        <v>54</v>
      </c>
      <c r="N82" s="3" t="s">
        <v>139</v>
      </c>
      <c r="O82" s="8">
        <v>20949990.010000002</v>
      </c>
      <c r="P82" s="8">
        <f t="shared" si="4"/>
        <v>20.94999001</v>
      </c>
      <c r="Q82" s="3" t="str">
        <f t="shared" si="5"/>
        <v>Entre 10 y 30 millones</v>
      </c>
      <c r="R82" s="9">
        <v>983368892.67999983</v>
      </c>
      <c r="S82" s="10" t="s">
        <v>189</v>
      </c>
    </row>
    <row r="83" spans="1:19" s="1" customFormat="1" ht="54.95" customHeight="1">
      <c r="A83" s="33">
        <v>81</v>
      </c>
      <c r="B83" s="3" t="s">
        <v>20</v>
      </c>
      <c r="C83" s="3" t="s">
        <v>21</v>
      </c>
      <c r="D83" s="3" t="s">
        <v>108</v>
      </c>
      <c r="E83" s="3" t="s">
        <v>23</v>
      </c>
      <c r="F83" s="3" t="s">
        <v>182</v>
      </c>
      <c r="G83" s="3" t="s">
        <v>197</v>
      </c>
      <c r="H83" s="3" t="s">
        <v>182</v>
      </c>
      <c r="I83" s="3" t="s">
        <v>198</v>
      </c>
      <c r="J83" s="4">
        <f t="shared" si="3"/>
        <v>2474720</v>
      </c>
      <c r="K83" s="3">
        <v>2474720</v>
      </c>
      <c r="L83" s="10" t="s">
        <v>274</v>
      </c>
      <c r="M83" s="3" t="s">
        <v>54</v>
      </c>
      <c r="N83" s="3" t="s">
        <v>139</v>
      </c>
      <c r="O83" s="8">
        <v>23756576.350000001</v>
      </c>
      <c r="P83" s="8">
        <f t="shared" si="4"/>
        <v>23.756576350000003</v>
      </c>
      <c r="Q83" s="3" t="str">
        <f t="shared" si="5"/>
        <v>Entre 10 y 30 millones</v>
      </c>
      <c r="R83" s="9">
        <v>818405323.79750276</v>
      </c>
      <c r="S83" s="10" t="s">
        <v>114</v>
      </c>
    </row>
    <row r="84" spans="1:19" s="1" customFormat="1" ht="54.95" customHeight="1">
      <c r="A84" s="33">
        <v>82</v>
      </c>
      <c r="B84" s="3" t="s">
        <v>107</v>
      </c>
      <c r="C84" s="3" t="s">
        <v>57</v>
      </c>
      <c r="D84" s="3" t="s">
        <v>275</v>
      </c>
      <c r="E84" s="3" t="s">
        <v>23</v>
      </c>
      <c r="F84" s="3" t="s">
        <v>109</v>
      </c>
      <c r="G84" s="3" t="s">
        <v>109</v>
      </c>
      <c r="H84" s="3" t="s">
        <v>110</v>
      </c>
      <c r="I84" s="3" t="s">
        <v>111</v>
      </c>
      <c r="J84" s="4">
        <f t="shared" si="3"/>
        <v>2476390</v>
      </c>
      <c r="K84" s="3">
        <v>2476390</v>
      </c>
      <c r="L84" s="10" t="s">
        <v>276</v>
      </c>
      <c r="M84" s="3" t="s">
        <v>63</v>
      </c>
      <c r="N84" s="3" t="s">
        <v>277</v>
      </c>
      <c r="O84" s="8">
        <v>3745612.56</v>
      </c>
      <c r="P84" s="8">
        <f t="shared" si="4"/>
        <v>3.7456125600000001</v>
      </c>
      <c r="Q84" s="3" t="str">
        <f t="shared" si="5"/>
        <v>Entre 3 y 10 millones</v>
      </c>
      <c r="R84" s="9">
        <v>1081041153.5699997</v>
      </c>
      <c r="S84" s="10" t="s">
        <v>114</v>
      </c>
    </row>
    <row r="85" spans="1:19" s="1" customFormat="1" ht="54.95" customHeight="1">
      <c r="A85" s="33">
        <v>83</v>
      </c>
      <c r="B85" s="3" t="s">
        <v>20</v>
      </c>
      <c r="C85" s="3" t="s">
        <v>21</v>
      </c>
      <c r="D85" s="3" t="s">
        <v>108</v>
      </c>
      <c r="E85" s="3" t="s">
        <v>23</v>
      </c>
      <c r="F85" s="3" t="s">
        <v>164</v>
      </c>
      <c r="G85" s="3" t="s">
        <v>265</v>
      </c>
      <c r="H85" s="3" t="s">
        <v>265</v>
      </c>
      <c r="I85" s="3" t="s">
        <v>202</v>
      </c>
      <c r="J85" s="4">
        <f t="shared" si="3"/>
        <v>2484800</v>
      </c>
      <c r="K85" s="3">
        <v>2484800</v>
      </c>
      <c r="L85" s="10" t="s">
        <v>278</v>
      </c>
      <c r="M85" s="3" t="s">
        <v>54</v>
      </c>
      <c r="N85" s="3" t="s">
        <v>279</v>
      </c>
      <c r="O85" s="8">
        <v>18665070.010000002</v>
      </c>
      <c r="P85" s="8">
        <f t="shared" si="4"/>
        <v>18.665070010000001</v>
      </c>
      <c r="Q85" s="3" t="str">
        <f t="shared" si="5"/>
        <v>Entre 10 y 30 millones</v>
      </c>
      <c r="R85" s="9">
        <v>1842609161.647511</v>
      </c>
      <c r="S85" s="10" t="s">
        <v>114</v>
      </c>
    </row>
    <row r="86" spans="1:19" s="1" customFormat="1" ht="54.95" customHeight="1">
      <c r="A86" s="33">
        <v>84</v>
      </c>
      <c r="B86" s="3" t="s">
        <v>20</v>
      </c>
      <c r="C86" s="3" t="s">
        <v>21</v>
      </c>
      <c r="D86" s="3" t="s">
        <v>181</v>
      </c>
      <c r="E86" s="3" t="s">
        <v>29</v>
      </c>
      <c r="F86" s="3" t="s">
        <v>176</v>
      </c>
      <c r="G86" s="3" t="s">
        <v>280</v>
      </c>
      <c r="H86" s="3" t="s">
        <v>281</v>
      </c>
      <c r="I86" s="3" t="s">
        <v>185</v>
      </c>
      <c r="J86" s="4">
        <f t="shared" si="3"/>
        <v>2486214</v>
      </c>
      <c r="K86" s="3">
        <v>2486214</v>
      </c>
      <c r="L86" s="10" t="s">
        <v>282</v>
      </c>
      <c r="M86" s="3" t="s">
        <v>187</v>
      </c>
      <c r="N86" s="3" t="s">
        <v>188</v>
      </c>
      <c r="O86" s="8">
        <v>3491541</v>
      </c>
      <c r="P86" s="8">
        <f t="shared" si="4"/>
        <v>3.4915409999999998</v>
      </c>
      <c r="Q86" s="3" t="str">
        <f t="shared" si="5"/>
        <v>Entre 3 y 10 millones</v>
      </c>
      <c r="R86" s="9" t="s">
        <v>35</v>
      </c>
      <c r="S86" s="10" t="s">
        <v>189</v>
      </c>
    </row>
    <row r="87" spans="1:19" s="1" customFormat="1" ht="54.95" customHeight="1">
      <c r="A87" s="33">
        <v>85</v>
      </c>
      <c r="B87" s="3" t="s">
        <v>20</v>
      </c>
      <c r="C87" s="3" t="s">
        <v>21</v>
      </c>
      <c r="D87" s="3" t="s">
        <v>108</v>
      </c>
      <c r="E87" s="3" t="s">
        <v>23</v>
      </c>
      <c r="F87" s="3" t="s">
        <v>283</v>
      </c>
      <c r="G87" s="3" t="s">
        <v>123</v>
      </c>
      <c r="H87" s="3" t="s">
        <v>284</v>
      </c>
      <c r="I87" s="3" t="s">
        <v>285</v>
      </c>
      <c r="J87" s="4">
        <f t="shared" si="3"/>
        <v>2487668</v>
      </c>
      <c r="K87" s="3">
        <v>2487668</v>
      </c>
      <c r="L87" s="10" t="s">
        <v>286</v>
      </c>
      <c r="M87" s="3" t="s">
        <v>151</v>
      </c>
      <c r="N87" s="3" t="s">
        <v>287</v>
      </c>
      <c r="O87" s="8">
        <v>22444640.859999999</v>
      </c>
      <c r="P87" s="8">
        <f t="shared" si="4"/>
        <v>22.44464086</v>
      </c>
      <c r="Q87" s="3" t="str">
        <f t="shared" si="5"/>
        <v>Entre 10 y 30 millones</v>
      </c>
      <c r="R87" s="9">
        <v>358757730.55749893</v>
      </c>
      <c r="S87" s="10" t="s">
        <v>114</v>
      </c>
    </row>
    <row r="88" spans="1:19" s="1" customFormat="1" ht="54.95" customHeight="1">
      <c r="A88" s="33">
        <v>86</v>
      </c>
      <c r="B88" s="3" t="s">
        <v>20</v>
      </c>
      <c r="C88" s="3" t="s">
        <v>21</v>
      </c>
      <c r="D88" s="3" t="s">
        <v>181</v>
      </c>
      <c r="E88" s="3" t="s">
        <v>23</v>
      </c>
      <c r="F88" s="3" t="s">
        <v>115</v>
      </c>
      <c r="G88" s="3" t="s">
        <v>288</v>
      </c>
      <c r="H88" s="3" t="s">
        <v>288</v>
      </c>
      <c r="I88" s="3" t="s">
        <v>117</v>
      </c>
      <c r="J88" s="4">
        <f t="shared" si="3"/>
        <v>2491123</v>
      </c>
      <c r="K88" s="3">
        <v>2491123</v>
      </c>
      <c r="L88" s="10" t="s">
        <v>289</v>
      </c>
      <c r="M88" s="3" t="s">
        <v>54</v>
      </c>
      <c r="N88" s="3" t="s">
        <v>279</v>
      </c>
      <c r="O88" s="8">
        <v>11574796.83</v>
      </c>
      <c r="P88" s="8">
        <f t="shared" si="4"/>
        <v>11.57479683</v>
      </c>
      <c r="Q88" s="3" t="str">
        <f t="shared" si="5"/>
        <v>Entre 10 y 30 millones</v>
      </c>
      <c r="R88" s="9">
        <v>983368892.67999983</v>
      </c>
      <c r="S88" s="10" t="s">
        <v>189</v>
      </c>
    </row>
    <row r="89" spans="1:19" s="1" customFormat="1" ht="54.95" customHeight="1">
      <c r="A89" s="33">
        <v>87</v>
      </c>
      <c r="B89" s="3" t="s">
        <v>20</v>
      </c>
      <c r="C89" s="3" t="s">
        <v>21</v>
      </c>
      <c r="D89" s="3" t="s">
        <v>181</v>
      </c>
      <c r="E89" s="3" t="s">
        <v>23</v>
      </c>
      <c r="F89" s="3" t="s">
        <v>115</v>
      </c>
      <c r="G89" s="3" t="s">
        <v>288</v>
      </c>
      <c r="H89" s="3" t="s">
        <v>288</v>
      </c>
      <c r="I89" s="3" t="s">
        <v>117</v>
      </c>
      <c r="J89" s="4">
        <f t="shared" si="3"/>
        <v>2491124</v>
      </c>
      <c r="K89" s="3">
        <v>2491124</v>
      </c>
      <c r="L89" s="10" t="s">
        <v>290</v>
      </c>
      <c r="M89" s="3" t="s">
        <v>54</v>
      </c>
      <c r="N89" s="3" t="s">
        <v>291</v>
      </c>
      <c r="O89" s="8">
        <v>11632099.689999999</v>
      </c>
      <c r="P89" s="8">
        <f t="shared" si="4"/>
        <v>11.632099689999999</v>
      </c>
      <c r="Q89" s="3" t="str">
        <f t="shared" si="5"/>
        <v>Entre 10 y 30 millones</v>
      </c>
      <c r="R89" s="9">
        <v>983368892.67999983</v>
      </c>
      <c r="S89" s="10" t="s">
        <v>189</v>
      </c>
    </row>
    <row r="90" spans="1:19" s="1" customFormat="1" ht="54.95" customHeight="1">
      <c r="A90" s="33">
        <v>88</v>
      </c>
      <c r="B90" s="3" t="s">
        <v>20</v>
      </c>
      <c r="C90" s="3" t="s">
        <v>21</v>
      </c>
      <c r="D90" s="3" t="s">
        <v>181</v>
      </c>
      <c r="E90" s="3" t="s">
        <v>23</v>
      </c>
      <c r="F90" s="3" t="s">
        <v>182</v>
      </c>
      <c r="G90" s="3" t="s">
        <v>197</v>
      </c>
      <c r="H90" s="3" t="s">
        <v>182</v>
      </c>
      <c r="I90" s="3" t="s">
        <v>198</v>
      </c>
      <c r="J90" s="4">
        <f t="shared" si="3"/>
        <v>2492254</v>
      </c>
      <c r="K90" s="3">
        <v>2492254</v>
      </c>
      <c r="L90" s="10" t="s">
        <v>292</v>
      </c>
      <c r="M90" s="3" t="s">
        <v>54</v>
      </c>
      <c r="N90" s="3" t="s">
        <v>139</v>
      </c>
      <c r="O90" s="8">
        <v>14948698.98</v>
      </c>
      <c r="P90" s="8">
        <f t="shared" si="4"/>
        <v>14.94869898</v>
      </c>
      <c r="Q90" s="3" t="str">
        <f t="shared" si="5"/>
        <v>Entre 10 y 30 millones</v>
      </c>
      <c r="R90" s="9">
        <v>818405323.79750276</v>
      </c>
      <c r="S90" s="10" t="s">
        <v>189</v>
      </c>
    </row>
    <row r="91" spans="1:19" s="1" customFormat="1" ht="54.95" customHeight="1">
      <c r="A91" s="33">
        <v>89</v>
      </c>
      <c r="B91" s="3" t="s">
        <v>20</v>
      </c>
      <c r="C91" s="3" t="s">
        <v>21</v>
      </c>
      <c r="D91" s="3" t="s">
        <v>181</v>
      </c>
      <c r="E91" s="3" t="s">
        <v>23</v>
      </c>
      <c r="F91" s="3" t="s">
        <v>182</v>
      </c>
      <c r="G91" s="3" t="s">
        <v>197</v>
      </c>
      <c r="H91" s="3" t="s">
        <v>182</v>
      </c>
      <c r="I91" s="3" t="s">
        <v>198</v>
      </c>
      <c r="J91" s="4">
        <f t="shared" si="3"/>
        <v>2499680</v>
      </c>
      <c r="K91" s="3">
        <v>2499680</v>
      </c>
      <c r="L91" s="10" t="s">
        <v>293</v>
      </c>
      <c r="M91" s="3" t="s">
        <v>54</v>
      </c>
      <c r="N91" s="3" t="s">
        <v>139</v>
      </c>
      <c r="O91" s="8">
        <v>9474994.9299999997</v>
      </c>
      <c r="P91" s="8">
        <f t="shared" si="4"/>
        <v>9.4749949299999994</v>
      </c>
      <c r="Q91" s="3" t="str">
        <f t="shared" si="5"/>
        <v>Entre 3 y 10 millones</v>
      </c>
      <c r="R91" s="9">
        <v>818405323.79750276</v>
      </c>
      <c r="S91" s="10" t="s">
        <v>189</v>
      </c>
    </row>
    <row r="92" spans="1:19" s="1" customFormat="1" ht="54.95" customHeight="1">
      <c r="A92" s="33">
        <v>90</v>
      </c>
      <c r="B92" s="3" t="s">
        <v>20</v>
      </c>
      <c r="C92" s="3" t="s">
        <v>21</v>
      </c>
      <c r="D92" s="3" t="s">
        <v>181</v>
      </c>
      <c r="E92" s="3" t="s">
        <v>23</v>
      </c>
      <c r="F92" s="3" t="s">
        <v>294</v>
      </c>
      <c r="G92" s="3" t="s">
        <v>294</v>
      </c>
      <c r="H92" s="3" t="s">
        <v>295</v>
      </c>
      <c r="I92" s="3" t="s">
        <v>296</v>
      </c>
      <c r="J92" s="4">
        <f t="shared" si="3"/>
        <v>2504675</v>
      </c>
      <c r="K92" s="3">
        <v>2504675</v>
      </c>
      <c r="L92" s="10" t="s">
        <v>297</v>
      </c>
      <c r="M92" s="3" t="s">
        <v>298</v>
      </c>
      <c r="N92" s="3" t="s">
        <v>298</v>
      </c>
      <c r="O92" s="8">
        <v>7031642.6399999997</v>
      </c>
      <c r="P92" s="8">
        <f t="shared" si="4"/>
        <v>7.0316426399999994</v>
      </c>
      <c r="Q92" s="3" t="str">
        <f t="shared" si="5"/>
        <v>Entre 3 y 10 millones</v>
      </c>
      <c r="R92" s="9">
        <v>749721925.15750229</v>
      </c>
      <c r="S92" s="10" t="s">
        <v>189</v>
      </c>
    </row>
    <row r="93" spans="1:19" s="1" customFormat="1" ht="54.95" customHeight="1">
      <c r="A93" s="33">
        <v>91</v>
      </c>
      <c r="B93" s="3" t="s">
        <v>20</v>
      </c>
      <c r="C93" s="3" t="s">
        <v>21</v>
      </c>
      <c r="D93" s="3" t="s">
        <v>144</v>
      </c>
      <c r="E93" s="3" t="s">
        <v>23</v>
      </c>
      <c r="F93" s="3" t="s">
        <v>182</v>
      </c>
      <c r="G93" s="3" t="s">
        <v>262</v>
      </c>
      <c r="H93" s="3" t="s">
        <v>299</v>
      </c>
      <c r="I93" s="3" t="s">
        <v>198</v>
      </c>
      <c r="J93" s="4">
        <f t="shared" si="3"/>
        <v>2505469</v>
      </c>
      <c r="K93" s="3">
        <v>2505469</v>
      </c>
      <c r="L93" s="10" t="s">
        <v>300</v>
      </c>
      <c r="M93" s="3" t="s">
        <v>210</v>
      </c>
      <c r="N93" s="3" t="s">
        <v>301</v>
      </c>
      <c r="O93" s="8">
        <v>22112225.989999998</v>
      </c>
      <c r="P93" s="8">
        <f t="shared" si="4"/>
        <v>22.112225989999999</v>
      </c>
      <c r="Q93" s="3" t="str">
        <f t="shared" si="5"/>
        <v>Entre 10 y 30 millones</v>
      </c>
      <c r="R93" s="9">
        <v>818405323.79750276</v>
      </c>
      <c r="S93" s="10" t="s">
        <v>149</v>
      </c>
    </row>
    <row r="94" spans="1:19" s="1" customFormat="1" ht="54.95" customHeight="1">
      <c r="A94" s="33">
        <v>92</v>
      </c>
      <c r="B94" s="3" t="s">
        <v>20</v>
      </c>
      <c r="C94" s="3" t="s">
        <v>21</v>
      </c>
      <c r="D94" s="3" t="s">
        <v>181</v>
      </c>
      <c r="E94" s="3" t="s">
        <v>23</v>
      </c>
      <c r="F94" s="3" t="s">
        <v>182</v>
      </c>
      <c r="G94" s="3" t="s">
        <v>197</v>
      </c>
      <c r="H94" s="3" t="s">
        <v>182</v>
      </c>
      <c r="I94" s="3" t="s">
        <v>198</v>
      </c>
      <c r="J94" s="4">
        <f t="shared" si="3"/>
        <v>2508146</v>
      </c>
      <c r="K94" s="3">
        <v>2508146</v>
      </c>
      <c r="L94" s="10" t="s">
        <v>302</v>
      </c>
      <c r="M94" s="3" t="s">
        <v>54</v>
      </c>
      <c r="N94" s="3" t="s">
        <v>139</v>
      </c>
      <c r="O94" s="8">
        <v>10520425.6</v>
      </c>
      <c r="P94" s="8">
        <f t="shared" si="4"/>
        <v>10.520425599999999</v>
      </c>
      <c r="Q94" s="3" t="str">
        <f t="shared" si="5"/>
        <v>Entre 10 y 30 millones</v>
      </c>
      <c r="R94" s="9">
        <v>818405323.79750276</v>
      </c>
      <c r="S94" s="10" t="s">
        <v>189</v>
      </c>
    </row>
    <row r="95" spans="1:19" s="1" customFormat="1" ht="54.95" customHeight="1">
      <c r="A95" s="33">
        <v>93</v>
      </c>
      <c r="B95" s="3" t="s">
        <v>20</v>
      </c>
      <c r="C95" s="3" t="s">
        <v>21</v>
      </c>
      <c r="D95" s="3" t="s">
        <v>181</v>
      </c>
      <c r="E95" s="3" t="s">
        <v>145</v>
      </c>
      <c r="F95" s="3" t="s">
        <v>146</v>
      </c>
      <c r="G95" s="3" t="s">
        <v>146</v>
      </c>
      <c r="H95" s="3" t="s">
        <v>146</v>
      </c>
      <c r="I95" s="3" t="s">
        <v>147</v>
      </c>
      <c r="J95" s="4">
        <f t="shared" si="3"/>
        <v>2508531</v>
      </c>
      <c r="K95" s="3">
        <v>2508531</v>
      </c>
      <c r="L95" s="10" t="s">
        <v>303</v>
      </c>
      <c r="M95" s="3" t="s">
        <v>268</v>
      </c>
      <c r="N95" s="3" t="s">
        <v>269</v>
      </c>
      <c r="O95" s="8">
        <v>3373813.39</v>
      </c>
      <c r="P95" s="8">
        <f t="shared" si="4"/>
        <v>3.37381339</v>
      </c>
      <c r="Q95" s="3" t="str">
        <f t="shared" si="5"/>
        <v>Entre 3 y 10 millones</v>
      </c>
      <c r="R95" s="9">
        <v>41056271.495000005</v>
      </c>
      <c r="S95" s="10" t="s">
        <v>193</v>
      </c>
    </row>
    <row r="96" spans="1:19" s="1" customFormat="1" ht="54.95" customHeight="1">
      <c r="A96" s="33">
        <v>94</v>
      </c>
      <c r="B96" s="3" t="s">
        <v>20</v>
      </c>
      <c r="C96" s="3" t="s">
        <v>21</v>
      </c>
      <c r="D96" s="3" t="s">
        <v>181</v>
      </c>
      <c r="E96" s="3" t="s">
        <v>145</v>
      </c>
      <c r="F96" s="3" t="s">
        <v>146</v>
      </c>
      <c r="G96" s="3" t="s">
        <v>146</v>
      </c>
      <c r="H96" s="3" t="s">
        <v>146</v>
      </c>
      <c r="I96" s="3" t="s">
        <v>147</v>
      </c>
      <c r="J96" s="4">
        <f t="shared" si="3"/>
        <v>2509735</v>
      </c>
      <c r="K96" s="3">
        <v>2509735</v>
      </c>
      <c r="L96" s="10" t="s">
        <v>304</v>
      </c>
      <c r="M96" s="3" t="s">
        <v>268</v>
      </c>
      <c r="N96" s="3" t="s">
        <v>269</v>
      </c>
      <c r="O96" s="8">
        <v>3825225.68</v>
      </c>
      <c r="P96" s="8">
        <f t="shared" si="4"/>
        <v>3.82522568</v>
      </c>
      <c r="Q96" s="3" t="str">
        <f t="shared" si="5"/>
        <v>Entre 3 y 10 millones</v>
      </c>
      <c r="R96" s="9">
        <v>41056271.495000005</v>
      </c>
      <c r="S96" s="10" t="s">
        <v>193</v>
      </c>
    </row>
    <row r="97" spans="1:19" s="1" customFormat="1" ht="54.95" customHeight="1">
      <c r="A97" s="33">
        <v>95</v>
      </c>
      <c r="B97" s="3" t="s">
        <v>20</v>
      </c>
      <c r="C97" s="3" t="s">
        <v>21</v>
      </c>
      <c r="D97" s="3" t="s">
        <v>181</v>
      </c>
      <c r="E97" s="3" t="s">
        <v>29</v>
      </c>
      <c r="F97" s="3" t="s">
        <v>24</v>
      </c>
      <c r="G97" s="3" t="s">
        <v>305</v>
      </c>
      <c r="H97" s="3" t="s">
        <v>305</v>
      </c>
      <c r="I97" s="3" t="s">
        <v>185</v>
      </c>
      <c r="J97" s="4">
        <f t="shared" si="3"/>
        <v>2515324</v>
      </c>
      <c r="K97" s="3">
        <v>2515324</v>
      </c>
      <c r="L97" s="10" t="s">
        <v>306</v>
      </c>
      <c r="M97" s="3" t="s">
        <v>187</v>
      </c>
      <c r="N97" s="3" t="s">
        <v>188</v>
      </c>
      <c r="O97" s="8">
        <v>4815184.8</v>
      </c>
      <c r="P97" s="8">
        <f t="shared" si="4"/>
        <v>4.8151847999999999</v>
      </c>
      <c r="Q97" s="3" t="str">
        <f t="shared" si="5"/>
        <v>Entre 3 y 10 millones</v>
      </c>
      <c r="R97" s="9" t="s">
        <v>35</v>
      </c>
      <c r="S97" s="10" t="s">
        <v>189</v>
      </c>
    </row>
    <row r="98" spans="1:19" s="1" customFormat="1" ht="54.95" customHeight="1">
      <c r="A98" s="33">
        <v>96</v>
      </c>
      <c r="B98" s="3" t="s">
        <v>20</v>
      </c>
      <c r="C98" s="3" t="s">
        <v>21</v>
      </c>
      <c r="D98" s="3" t="s">
        <v>144</v>
      </c>
      <c r="E98" s="3" t="s">
        <v>29</v>
      </c>
      <c r="F98" s="3" t="s">
        <v>164</v>
      </c>
      <c r="G98" s="3" t="s">
        <v>164</v>
      </c>
      <c r="H98" s="3" t="s">
        <v>164</v>
      </c>
      <c r="I98" s="3" t="s">
        <v>185</v>
      </c>
      <c r="J98" s="4">
        <f t="shared" si="3"/>
        <v>2516822</v>
      </c>
      <c r="K98" s="3">
        <v>2516822</v>
      </c>
      <c r="L98" s="10" t="s">
        <v>307</v>
      </c>
      <c r="M98" s="3" t="s">
        <v>187</v>
      </c>
      <c r="N98" s="3" t="s">
        <v>188</v>
      </c>
      <c r="O98" s="8">
        <v>7438398.1799999997</v>
      </c>
      <c r="P98" s="8">
        <f t="shared" si="4"/>
        <v>7.4383981800000001</v>
      </c>
      <c r="Q98" s="3" t="str">
        <f t="shared" si="5"/>
        <v>Entre 3 y 10 millones</v>
      </c>
      <c r="R98" s="9" t="s">
        <v>35</v>
      </c>
      <c r="S98" s="10" t="s">
        <v>149</v>
      </c>
    </row>
    <row r="99" spans="1:19" s="1" customFormat="1" ht="54.95" customHeight="1">
      <c r="A99" s="33">
        <v>97</v>
      </c>
      <c r="B99" s="3" t="s">
        <v>20</v>
      </c>
      <c r="C99" s="3" t="s">
        <v>21</v>
      </c>
      <c r="D99" s="3" t="s">
        <v>181</v>
      </c>
      <c r="E99" s="3" t="s">
        <v>23</v>
      </c>
      <c r="F99" s="3" t="s">
        <v>182</v>
      </c>
      <c r="G99" s="3" t="s">
        <v>246</v>
      </c>
      <c r="H99" s="3" t="s">
        <v>308</v>
      </c>
      <c r="I99" s="3" t="s">
        <v>198</v>
      </c>
      <c r="J99" s="4">
        <f t="shared" si="3"/>
        <v>2519492</v>
      </c>
      <c r="K99" s="3">
        <v>2519492</v>
      </c>
      <c r="L99" s="10" t="s">
        <v>309</v>
      </c>
      <c r="M99" s="3" t="s">
        <v>54</v>
      </c>
      <c r="N99" s="3" t="s">
        <v>139</v>
      </c>
      <c r="O99" s="8">
        <v>14251772.4</v>
      </c>
      <c r="P99" s="8">
        <f t="shared" si="4"/>
        <v>14.2517724</v>
      </c>
      <c r="Q99" s="3" t="str">
        <f t="shared" si="5"/>
        <v>Entre 10 y 30 millones</v>
      </c>
      <c r="R99" s="9">
        <v>818405323.79750276</v>
      </c>
      <c r="S99" s="10" t="s">
        <v>189</v>
      </c>
    </row>
    <row r="100" spans="1:19" s="1" customFormat="1" ht="54.95" customHeight="1">
      <c r="A100" s="33">
        <v>98</v>
      </c>
      <c r="B100" s="3" t="s">
        <v>20</v>
      </c>
      <c r="C100" s="3" t="s">
        <v>21</v>
      </c>
      <c r="D100" s="3" t="s">
        <v>181</v>
      </c>
      <c r="E100" s="3" t="s">
        <v>29</v>
      </c>
      <c r="F100" s="3" t="s">
        <v>310</v>
      </c>
      <c r="G100" s="3" t="s">
        <v>310</v>
      </c>
      <c r="H100" s="3" t="s">
        <v>310</v>
      </c>
      <c r="I100" s="3" t="s">
        <v>185</v>
      </c>
      <c r="J100" s="4">
        <f t="shared" si="3"/>
        <v>2521405</v>
      </c>
      <c r="K100" s="3">
        <v>2521405</v>
      </c>
      <c r="L100" s="10" t="s">
        <v>311</v>
      </c>
      <c r="M100" s="3" t="s">
        <v>187</v>
      </c>
      <c r="N100" s="3" t="s">
        <v>188</v>
      </c>
      <c r="O100" s="8">
        <v>7237866.8399999999</v>
      </c>
      <c r="P100" s="8">
        <f t="shared" si="4"/>
        <v>7.2378668399999997</v>
      </c>
      <c r="Q100" s="3" t="str">
        <f t="shared" si="5"/>
        <v>Entre 3 y 10 millones</v>
      </c>
      <c r="R100" s="9" t="s">
        <v>35</v>
      </c>
      <c r="S100" s="10" t="s">
        <v>189</v>
      </c>
    </row>
    <row r="101" spans="1:19" s="1" customFormat="1" ht="54.95" customHeight="1">
      <c r="A101" s="33">
        <v>99</v>
      </c>
      <c r="B101" s="3" t="s">
        <v>20</v>
      </c>
      <c r="C101" s="3" t="s">
        <v>21</v>
      </c>
      <c r="D101" s="3" t="s">
        <v>108</v>
      </c>
      <c r="E101" s="3" t="s">
        <v>29</v>
      </c>
      <c r="F101" s="3" t="s">
        <v>312</v>
      </c>
      <c r="G101" s="3" t="s">
        <v>312</v>
      </c>
      <c r="H101" s="3" t="s">
        <v>313</v>
      </c>
      <c r="I101" s="3" t="s">
        <v>314</v>
      </c>
      <c r="J101" s="4">
        <f t="shared" si="3"/>
        <v>2522717</v>
      </c>
      <c r="K101" s="3">
        <v>2522717</v>
      </c>
      <c r="L101" s="10" t="s">
        <v>315</v>
      </c>
      <c r="M101" s="3" t="s">
        <v>316</v>
      </c>
      <c r="N101" s="3" t="s">
        <v>317</v>
      </c>
      <c r="O101" s="8">
        <v>1843605.84</v>
      </c>
      <c r="P101" s="8">
        <f t="shared" si="4"/>
        <v>1.8436058400000002</v>
      </c>
      <c r="Q101" s="3" t="str">
        <f t="shared" si="5"/>
        <v>Entre 1 y 3 millones</v>
      </c>
      <c r="R101" s="9" t="s">
        <v>35</v>
      </c>
      <c r="S101" s="10" t="s">
        <v>114</v>
      </c>
    </row>
    <row r="102" spans="1:19" s="1" customFormat="1" ht="54.95" customHeight="1">
      <c r="A102" s="33">
        <v>100</v>
      </c>
      <c r="B102" s="3" t="s">
        <v>20</v>
      </c>
      <c r="C102" s="3" t="s">
        <v>21</v>
      </c>
      <c r="D102" s="3" t="s">
        <v>181</v>
      </c>
      <c r="E102" s="3" t="s">
        <v>29</v>
      </c>
      <c r="F102" s="3" t="s">
        <v>212</v>
      </c>
      <c r="G102" s="3" t="s">
        <v>318</v>
      </c>
      <c r="H102" s="3" t="s">
        <v>318</v>
      </c>
      <c r="I102" s="3" t="s">
        <v>61</v>
      </c>
      <c r="J102" s="4">
        <f t="shared" si="3"/>
        <v>2523928</v>
      </c>
      <c r="K102" s="3">
        <v>2523928</v>
      </c>
      <c r="L102" s="10" t="s">
        <v>319</v>
      </c>
      <c r="M102" s="3" t="s">
        <v>63</v>
      </c>
      <c r="N102" s="3" t="s">
        <v>63</v>
      </c>
      <c r="O102" s="8">
        <v>53919806.590000004</v>
      </c>
      <c r="P102" s="8">
        <f t="shared" si="4"/>
        <v>53.91980659</v>
      </c>
      <c r="Q102" s="3" t="str">
        <f t="shared" si="5"/>
        <v>Entre 50 y 100 millones</v>
      </c>
      <c r="R102" s="9" t="s">
        <v>35</v>
      </c>
      <c r="S102" s="10" t="s">
        <v>189</v>
      </c>
    </row>
    <row r="103" spans="1:19" s="1" customFormat="1" ht="54.95" customHeight="1">
      <c r="A103" s="33">
        <v>101</v>
      </c>
      <c r="B103" s="3" t="s">
        <v>107</v>
      </c>
      <c r="C103" s="3" t="s">
        <v>21</v>
      </c>
      <c r="D103" s="3" t="s">
        <v>144</v>
      </c>
      <c r="E103" s="3" t="s">
        <v>23</v>
      </c>
      <c r="F103" s="3" t="s">
        <v>109</v>
      </c>
      <c r="G103" s="3" t="s">
        <v>320</v>
      </c>
      <c r="H103" s="3" t="s">
        <v>321</v>
      </c>
      <c r="I103" s="3" t="s">
        <v>111</v>
      </c>
      <c r="J103" s="4">
        <f t="shared" si="3"/>
        <v>2524278</v>
      </c>
      <c r="K103" s="3">
        <v>2524278</v>
      </c>
      <c r="L103" s="10" t="s">
        <v>322</v>
      </c>
      <c r="M103" s="3" t="s">
        <v>48</v>
      </c>
      <c r="N103" s="3" t="s">
        <v>323</v>
      </c>
      <c r="O103" s="8">
        <v>41983166.310000002</v>
      </c>
      <c r="P103" s="8">
        <f t="shared" si="4"/>
        <v>41.983166310000001</v>
      </c>
      <c r="Q103" s="3" t="str">
        <f t="shared" si="5"/>
        <v>Entre 30 y 50 millones</v>
      </c>
      <c r="R103" s="9">
        <v>1081041153.5699997</v>
      </c>
      <c r="S103" s="10" t="s">
        <v>149</v>
      </c>
    </row>
    <row r="104" spans="1:19" s="1" customFormat="1" ht="54.95" customHeight="1">
      <c r="A104" s="33">
        <v>102</v>
      </c>
      <c r="B104" s="3" t="s">
        <v>107</v>
      </c>
      <c r="C104" s="3" t="s">
        <v>21</v>
      </c>
      <c r="D104" s="3" t="s">
        <v>181</v>
      </c>
      <c r="E104" s="3" t="s">
        <v>23</v>
      </c>
      <c r="F104" s="3" t="s">
        <v>109</v>
      </c>
      <c r="G104" s="3" t="s">
        <v>324</v>
      </c>
      <c r="H104" s="3" t="s">
        <v>325</v>
      </c>
      <c r="I104" s="3" t="s">
        <v>111</v>
      </c>
      <c r="J104" s="4">
        <f t="shared" si="3"/>
        <v>2524361</v>
      </c>
      <c r="K104" s="3">
        <v>2524361</v>
      </c>
      <c r="L104" s="10" t="s">
        <v>326</v>
      </c>
      <c r="M104" s="3" t="s">
        <v>27</v>
      </c>
      <c r="N104" s="3" t="s">
        <v>245</v>
      </c>
      <c r="O104" s="8">
        <v>11599093.939999999</v>
      </c>
      <c r="P104" s="8">
        <f t="shared" si="4"/>
        <v>11.599093939999999</v>
      </c>
      <c r="Q104" s="3" t="str">
        <f t="shared" si="5"/>
        <v>Entre 10 y 30 millones</v>
      </c>
      <c r="R104" s="9">
        <v>1081041153.5699997</v>
      </c>
      <c r="S104" s="10" t="s">
        <v>189</v>
      </c>
    </row>
    <row r="105" spans="1:19" s="1" customFormat="1" ht="54.95" customHeight="1">
      <c r="A105" s="33">
        <v>103</v>
      </c>
      <c r="B105" s="3" t="s">
        <v>107</v>
      </c>
      <c r="C105" s="3" t="s">
        <v>21</v>
      </c>
      <c r="D105" s="3" t="s">
        <v>144</v>
      </c>
      <c r="E105" s="3" t="s">
        <v>23</v>
      </c>
      <c r="F105" s="3" t="s">
        <v>109</v>
      </c>
      <c r="G105" s="3" t="s">
        <v>327</v>
      </c>
      <c r="H105" s="3" t="s">
        <v>328</v>
      </c>
      <c r="I105" s="3" t="s">
        <v>111</v>
      </c>
      <c r="J105" s="4">
        <f t="shared" si="3"/>
        <v>2525464</v>
      </c>
      <c r="K105" s="3">
        <v>2525464</v>
      </c>
      <c r="L105" s="10" t="s">
        <v>329</v>
      </c>
      <c r="M105" s="3" t="s">
        <v>48</v>
      </c>
      <c r="N105" s="3" t="s">
        <v>323</v>
      </c>
      <c r="O105" s="8">
        <v>12528714.4</v>
      </c>
      <c r="P105" s="8">
        <f t="shared" si="4"/>
        <v>12.5287144</v>
      </c>
      <c r="Q105" s="3" t="str">
        <f t="shared" si="5"/>
        <v>Entre 10 y 30 millones</v>
      </c>
      <c r="R105" s="9">
        <v>1081041153.5699997</v>
      </c>
      <c r="S105" s="10" t="s">
        <v>149</v>
      </c>
    </row>
    <row r="106" spans="1:19" s="1" customFormat="1" ht="54.95" customHeight="1">
      <c r="A106" s="33">
        <v>104</v>
      </c>
      <c r="B106" s="3" t="s">
        <v>20</v>
      </c>
      <c r="C106" s="3" t="s">
        <v>21</v>
      </c>
      <c r="D106" s="3" t="s">
        <v>144</v>
      </c>
      <c r="E106" s="3" t="s">
        <v>50</v>
      </c>
      <c r="F106" s="3" t="s">
        <v>219</v>
      </c>
      <c r="G106" s="3" t="s">
        <v>220</v>
      </c>
      <c r="H106" s="3" t="s">
        <v>221</v>
      </c>
      <c r="I106" s="3" t="s">
        <v>222</v>
      </c>
      <c r="J106" s="4">
        <f t="shared" si="3"/>
        <v>2525680</v>
      </c>
      <c r="K106" s="3">
        <v>2525680</v>
      </c>
      <c r="L106" s="10" t="s">
        <v>330</v>
      </c>
      <c r="M106" s="3" t="s">
        <v>54</v>
      </c>
      <c r="N106" s="3" t="s">
        <v>331</v>
      </c>
      <c r="O106" s="8">
        <v>12213497.51</v>
      </c>
      <c r="P106" s="8">
        <f t="shared" si="4"/>
        <v>12.21349751</v>
      </c>
      <c r="Q106" s="3" t="str">
        <f t="shared" si="5"/>
        <v>Entre 10 y 30 millones</v>
      </c>
      <c r="R106" s="9">
        <v>149609871.11999995</v>
      </c>
      <c r="S106" s="10" t="s">
        <v>149</v>
      </c>
    </row>
    <row r="107" spans="1:19" s="1" customFormat="1" ht="54.95" customHeight="1">
      <c r="A107" s="33">
        <v>105</v>
      </c>
      <c r="B107" s="3" t="s">
        <v>20</v>
      </c>
      <c r="C107" s="3" t="s">
        <v>21</v>
      </c>
      <c r="D107" s="3" t="s">
        <v>144</v>
      </c>
      <c r="E107" s="3" t="s">
        <v>23</v>
      </c>
      <c r="F107" s="3" t="s">
        <v>182</v>
      </c>
      <c r="G107" s="3" t="s">
        <v>190</v>
      </c>
      <c r="H107" s="3" t="s">
        <v>332</v>
      </c>
      <c r="I107" s="3" t="s">
        <v>198</v>
      </c>
      <c r="J107" s="4">
        <f t="shared" si="3"/>
        <v>2531480</v>
      </c>
      <c r="K107" s="3">
        <v>2531480</v>
      </c>
      <c r="L107" s="10" t="s">
        <v>333</v>
      </c>
      <c r="M107" s="3" t="s">
        <v>210</v>
      </c>
      <c r="N107" s="3" t="s">
        <v>301</v>
      </c>
      <c r="O107" s="8">
        <v>30783157.41</v>
      </c>
      <c r="P107" s="8">
        <f t="shared" si="4"/>
        <v>30.783157410000001</v>
      </c>
      <c r="Q107" s="3" t="str">
        <f t="shared" si="5"/>
        <v>Entre 30 y 50 millones</v>
      </c>
      <c r="R107" s="9">
        <v>818405323.79750276</v>
      </c>
      <c r="S107" s="10" t="s">
        <v>149</v>
      </c>
    </row>
    <row r="108" spans="1:19" s="1" customFormat="1" ht="54.95" customHeight="1">
      <c r="A108" s="33">
        <v>106</v>
      </c>
      <c r="B108" s="3" t="s">
        <v>20</v>
      </c>
      <c r="C108" s="3" t="s">
        <v>21</v>
      </c>
      <c r="D108" s="3" t="s">
        <v>181</v>
      </c>
      <c r="E108" s="3" t="s">
        <v>23</v>
      </c>
      <c r="F108" s="3" t="s">
        <v>24</v>
      </c>
      <c r="G108" s="3" t="s">
        <v>334</v>
      </c>
      <c r="H108" s="3" t="s">
        <v>335</v>
      </c>
      <c r="I108" s="3" t="s">
        <v>25</v>
      </c>
      <c r="J108" s="4">
        <f t="shared" si="3"/>
        <v>2532360</v>
      </c>
      <c r="K108" s="3">
        <v>2532360</v>
      </c>
      <c r="L108" s="10" t="s">
        <v>336</v>
      </c>
      <c r="M108" s="3" t="s">
        <v>54</v>
      </c>
      <c r="N108" s="3" t="s">
        <v>279</v>
      </c>
      <c r="O108" s="8">
        <v>9092869.8900000006</v>
      </c>
      <c r="P108" s="8">
        <f t="shared" si="4"/>
        <v>9.0928698900000011</v>
      </c>
      <c r="Q108" s="3" t="str">
        <f t="shared" si="5"/>
        <v>Entre 3 y 10 millones</v>
      </c>
      <c r="R108" s="9">
        <v>1131169174.9424977</v>
      </c>
      <c r="S108" s="10" t="s">
        <v>189</v>
      </c>
    </row>
    <row r="109" spans="1:19" s="1" customFormat="1" ht="54.95" customHeight="1">
      <c r="A109" s="33">
        <v>107</v>
      </c>
      <c r="B109" s="3" t="s">
        <v>20</v>
      </c>
      <c r="C109" s="3" t="s">
        <v>21</v>
      </c>
      <c r="D109" s="3" t="s">
        <v>108</v>
      </c>
      <c r="E109" s="3" t="s">
        <v>145</v>
      </c>
      <c r="F109" s="3" t="s">
        <v>219</v>
      </c>
      <c r="G109" s="3" t="s">
        <v>337</v>
      </c>
      <c r="H109" s="3" t="s">
        <v>337</v>
      </c>
      <c r="I109" s="3" t="s">
        <v>338</v>
      </c>
      <c r="J109" s="4">
        <f t="shared" si="3"/>
        <v>2533316</v>
      </c>
      <c r="K109" s="3">
        <v>2533316</v>
      </c>
      <c r="L109" s="10" t="s">
        <v>339</v>
      </c>
      <c r="M109" s="3" t="s">
        <v>187</v>
      </c>
      <c r="N109" s="3" t="s">
        <v>340</v>
      </c>
      <c r="O109" s="8">
        <v>4561789.2</v>
      </c>
      <c r="P109" s="8">
        <f t="shared" si="4"/>
        <v>4.5617891999999998</v>
      </c>
      <c r="Q109" s="3" t="str">
        <f t="shared" si="5"/>
        <v>Entre 3 y 10 millones</v>
      </c>
      <c r="R109" s="9">
        <v>94190417.129999995</v>
      </c>
      <c r="S109" s="10" t="s">
        <v>114</v>
      </c>
    </row>
    <row r="110" spans="1:19" s="1" customFormat="1" ht="54.95" customHeight="1">
      <c r="A110" s="33">
        <v>108</v>
      </c>
      <c r="B110" s="3" t="s">
        <v>20</v>
      </c>
      <c r="C110" s="3" t="s">
        <v>21</v>
      </c>
      <c r="D110" s="3" t="s">
        <v>181</v>
      </c>
      <c r="E110" s="3" t="s">
        <v>29</v>
      </c>
      <c r="F110" s="3" t="s">
        <v>312</v>
      </c>
      <c r="G110" s="3" t="s">
        <v>312</v>
      </c>
      <c r="H110" s="3" t="s">
        <v>313</v>
      </c>
      <c r="I110" s="3" t="s">
        <v>314</v>
      </c>
      <c r="J110" s="4">
        <f t="shared" si="3"/>
        <v>2534443</v>
      </c>
      <c r="K110" s="3">
        <v>2534443</v>
      </c>
      <c r="L110" s="10" t="s">
        <v>341</v>
      </c>
      <c r="M110" s="3" t="s">
        <v>316</v>
      </c>
      <c r="N110" s="3" t="s">
        <v>317</v>
      </c>
      <c r="O110" s="8">
        <v>1838715.86</v>
      </c>
      <c r="P110" s="8">
        <f t="shared" si="4"/>
        <v>1.8387158600000002</v>
      </c>
      <c r="Q110" s="3" t="str">
        <f t="shared" si="5"/>
        <v>Entre 1 y 3 millones</v>
      </c>
      <c r="R110" s="9" t="s">
        <v>35</v>
      </c>
      <c r="S110" s="10" t="s">
        <v>189</v>
      </c>
    </row>
    <row r="111" spans="1:19" s="1" customFormat="1" ht="54.95" customHeight="1">
      <c r="A111" s="33">
        <v>109</v>
      </c>
      <c r="B111" s="3" t="s">
        <v>20</v>
      </c>
      <c r="C111" s="3" t="s">
        <v>21</v>
      </c>
      <c r="D111" s="3" t="s">
        <v>181</v>
      </c>
      <c r="E111" s="3" t="s">
        <v>29</v>
      </c>
      <c r="F111" s="3" t="s">
        <v>312</v>
      </c>
      <c r="G111" s="3" t="s">
        <v>342</v>
      </c>
      <c r="H111" s="3" t="s">
        <v>343</v>
      </c>
      <c r="I111" s="3" t="s">
        <v>314</v>
      </c>
      <c r="J111" s="4">
        <f t="shared" si="3"/>
        <v>2534846</v>
      </c>
      <c r="K111" s="3">
        <v>2534846</v>
      </c>
      <c r="L111" s="10" t="s">
        <v>344</v>
      </c>
      <c r="M111" s="3" t="s">
        <v>316</v>
      </c>
      <c r="N111" s="3" t="s">
        <v>317</v>
      </c>
      <c r="O111" s="8">
        <v>1889220.86</v>
      </c>
      <c r="P111" s="8">
        <f t="shared" si="4"/>
        <v>1.88922086</v>
      </c>
      <c r="Q111" s="3" t="str">
        <f t="shared" si="5"/>
        <v>Entre 1 y 3 millones</v>
      </c>
      <c r="R111" s="9" t="s">
        <v>35</v>
      </c>
      <c r="S111" s="10" t="s">
        <v>189</v>
      </c>
    </row>
    <row r="112" spans="1:19" s="1" customFormat="1" ht="54.95" customHeight="1">
      <c r="A112" s="33">
        <v>110</v>
      </c>
      <c r="B112" s="3" t="s">
        <v>20</v>
      </c>
      <c r="C112" s="3" t="s">
        <v>21</v>
      </c>
      <c r="D112" s="3" t="s">
        <v>181</v>
      </c>
      <c r="E112" s="3" t="s">
        <v>23</v>
      </c>
      <c r="F112" s="3" t="s">
        <v>115</v>
      </c>
      <c r="G112" s="3" t="s">
        <v>345</v>
      </c>
      <c r="H112" s="3" t="s">
        <v>346</v>
      </c>
      <c r="I112" s="3" t="s">
        <v>117</v>
      </c>
      <c r="J112" s="4">
        <f t="shared" si="3"/>
        <v>2534910</v>
      </c>
      <c r="K112" s="3">
        <v>2534910</v>
      </c>
      <c r="L112" s="10" t="s">
        <v>347</v>
      </c>
      <c r="M112" s="3" t="s">
        <v>298</v>
      </c>
      <c r="N112" s="3" t="s">
        <v>298</v>
      </c>
      <c r="O112" s="8">
        <v>9669355.9900000002</v>
      </c>
      <c r="P112" s="8">
        <f t="shared" si="4"/>
        <v>9.6693559899999997</v>
      </c>
      <c r="Q112" s="3" t="str">
        <f t="shared" si="5"/>
        <v>Entre 3 y 10 millones</v>
      </c>
      <c r="R112" s="9">
        <v>983368892.67999983</v>
      </c>
      <c r="S112" s="10" t="s">
        <v>189</v>
      </c>
    </row>
    <row r="113" spans="1:19" s="1" customFormat="1" ht="54.95" customHeight="1">
      <c r="A113" s="33">
        <v>111</v>
      </c>
      <c r="B113" s="3" t="s">
        <v>20</v>
      </c>
      <c r="C113" s="3" t="s">
        <v>21</v>
      </c>
      <c r="D113" s="3" t="s">
        <v>181</v>
      </c>
      <c r="E113" s="3" t="s">
        <v>29</v>
      </c>
      <c r="F113" s="3" t="s">
        <v>312</v>
      </c>
      <c r="G113" s="3" t="s">
        <v>342</v>
      </c>
      <c r="H113" s="3" t="s">
        <v>348</v>
      </c>
      <c r="I113" s="3" t="s">
        <v>314</v>
      </c>
      <c r="J113" s="4">
        <f t="shared" si="3"/>
        <v>2534944</v>
      </c>
      <c r="K113" s="3">
        <v>2534944</v>
      </c>
      <c r="L113" s="10" t="s">
        <v>349</v>
      </c>
      <c r="M113" s="3" t="s">
        <v>316</v>
      </c>
      <c r="N113" s="3" t="s">
        <v>317</v>
      </c>
      <c r="O113" s="8">
        <v>1855915.87</v>
      </c>
      <c r="P113" s="8">
        <f t="shared" si="4"/>
        <v>1.85591587</v>
      </c>
      <c r="Q113" s="3" t="str">
        <f t="shared" si="5"/>
        <v>Entre 1 y 3 millones</v>
      </c>
      <c r="R113" s="9" t="s">
        <v>35</v>
      </c>
      <c r="S113" s="10" t="s">
        <v>189</v>
      </c>
    </row>
    <row r="114" spans="1:19" s="1" customFormat="1" ht="54.95" customHeight="1">
      <c r="A114" s="33">
        <v>112</v>
      </c>
      <c r="B114" s="3" t="s">
        <v>107</v>
      </c>
      <c r="C114" s="3" t="s">
        <v>21</v>
      </c>
      <c r="D114" s="3" t="s">
        <v>144</v>
      </c>
      <c r="E114" s="3" t="s">
        <v>23</v>
      </c>
      <c r="F114" s="3" t="s">
        <v>283</v>
      </c>
      <c r="G114" s="3" t="s">
        <v>350</v>
      </c>
      <c r="H114" s="3" t="s">
        <v>351</v>
      </c>
      <c r="I114" s="3" t="s">
        <v>285</v>
      </c>
      <c r="J114" s="4">
        <f t="shared" si="3"/>
        <v>2535707</v>
      </c>
      <c r="K114" s="3">
        <v>2535707</v>
      </c>
      <c r="L114" s="10" t="s">
        <v>352</v>
      </c>
      <c r="M114" s="3" t="s">
        <v>151</v>
      </c>
      <c r="N114" s="3" t="s">
        <v>287</v>
      </c>
      <c r="O114" s="8">
        <v>27153801.440000001</v>
      </c>
      <c r="P114" s="8">
        <f t="shared" si="4"/>
        <v>27.153801440000002</v>
      </c>
      <c r="Q114" s="3" t="str">
        <f t="shared" si="5"/>
        <v>Entre 10 y 30 millones</v>
      </c>
      <c r="R114" s="9">
        <v>358757730.55749893</v>
      </c>
      <c r="S114" s="10" t="s">
        <v>149</v>
      </c>
    </row>
    <row r="115" spans="1:19" s="1" customFormat="1" ht="54.95" customHeight="1">
      <c r="A115" s="33">
        <v>113</v>
      </c>
      <c r="B115" s="3" t="s">
        <v>107</v>
      </c>
      <c r="C115" s="3" t="s">
        <v>21</v>
      </c>
      <c r="D115" s="3" t="s">
        <v>144</v>
      </c>
      <c r="E115" s="3" t="s">
        <v>23</v>
      </c>
      <c r="F115" s="3" t="s">
        <v>109</v>
      </c>
      <c r="G115" s="3" t="s">
        <v>353</v>
      </c>
      <c r="H115" s="3" t="s">
        <v>353</v>
      </c>
      <c r="I115" s="3" t="s">
        <v>111</v>
      </c>
      <c r="J115" s="4">
        <f t="shared" si="3"/>
        <v>2536997</v>
      </c>
      <c r="K115" s="3">
        <v>2536997</v>
      </c>
      <c r="L115" s="10" t="s">
        <v>354</v>
      </c>
      <c r="M115" s="3" t="s">
        <v>27</v>
      </c>
      <c r="N115" s="3" t="s">
        <v>245</v>
      </c>
      <c r="O115" s="8">
        <v>24820626.690000001</v>
      </c>
      <c r="P115" s="8">
        <f t="shared" si="4"/>
        <v>24.820626690000001</v>
      </c>
      <c r="Q115" s="3" t="str">
        <f t="shared" si="5"/>
        <v>Entre 10 y 30 millones</v>
      </c>
      <c r="R115" s="9">
        <v>1081041153.5699997</v>
      </c>
      <c r="S115" s="10" t="s">
        <v>149</v>
      </c>
    </row>
    <row r="116" spans="1:19" s="1" customFormat="1" ht="54.95" customHeight="1">
      <c r="A116" s="33">
        <v>114</v>
      </c>
      <c r="B116" s="3" t="s">
        <v>20</v>
      </c>
      <c r="C116" s="3" t="s">
        <v>21</v>
      </c>
      <c r="D116" s="3" t="s">
        <v>108</v>
      </c>
      <c r="E116" s="3" t="s">
        <v>121</v>
      </c>
      <c r="F116" s="3" t="s">
        <v>122</v>
      </c>
      <c r="G116" s="3" t="s">
        <v>123</v>
      </c>
      <c r="H116" s="3" t="s">
        <v>124</v>
      </c>
      <c r="I116" s="3" t="s">
        <v>125</v>
      </c>
      <c r="J116" s="4">
        <f t="shared" si="3"/>
        <v>2538124</v>
      </c>
      <c r="K116" s="3">
        <v>2538124</v>
      </c>
      <c r="L116" s="10" t="s">
        <v>355</v>
      </c>
      <c r="M116" s="3" t="s">
        <v>63</v>
      </c>
      <c r="N116" s="3" t="s">
        <v>356</v>
      </c>
      <c r="O116" s="8">
        <v>12283662.039999999</v>
      </c>
      <c r="P116" s="8">
        <f t="shared" si="4"/>
        <v>12.283662039999999</v>
      </c>
      <c r="Q116" s="3" t="str">
        <f t="shared" si="5"/>
        <v>Entre 10 y 30 millones</v>
      </c>
      <c r="R116" s="9">
        <v>39256961.120000005</v>
      </c>
      <c r="S116" s="10" t="s">
        <v>114</v>
      </c>
    </row>
    <row r="117" spans="1:19" s="1" customFormat="1" ht="54.95" customHeight="1">
      <c r="A117" s="33">
        <v>115</v>
      </c>
      <c r="B117" s="3" t="s">
        <v>20</v>
      </c>
      <c r="C117" s="3" t="s">
        <v>21</v>
      </c>
      <c r="D117" s="3" t="s">
        <v>181</v>
      </c>
      <c r="E117" s="3" t="s">
        <v>29</v>
      </c>
      <c r="F117" s="3" t="s">
        <v>24</v>
      </c>
      <c r="G117" s="3" t="s">
        <v>24</v>
      </c>
      <c r="H117" s="3" t="s">
        <v>357</v>
      </c>
      <c r="I117" s="3" t="s">
        <v>185</v>
      </c>
      <c r="J117" s="4">
        <f t="shared" si="3"/>
        <v>2540617</v>
      </c>
      <c r="K117" s="3">
        <v>2540617</v>
      </c>
      <c r="L117" s="10" t="s">
        <v>358</v>
      </c>
      <c r="M117" s="3" t="s">
        <v>187</v>
      </c>
      <c r="N117" s="3" t="s">
        <v>188</v>
      </c>
      <c r="O117" s="8">
        <v>12137741.02</v>
      </c>
      <c r="P117" s="8">
        <f t="shared" si="4"/>
        <v>12.13774102</v>
      </c>
      <c r="Q117" s="3" t="str">
        <f t="shared" si="5"/>
        <v>Entre 10 y 30 millones</v>
      </c>
      <c r="R117" s="9" t="s">
        <v>35</v>
      </c>
      <c r="S117" s="10" t="s">
        <v>189</v>
      </c>
    </row>
    <row r="118" spans="1:19" s="1" customFormat="1" ht="54.95" customHeight="1">
      <c r="A118" s="33">
        <v>116</v>
      </c>
      <c r="B118" s="3" t="s">
        <v>107</v>
      </c>
      <c r="C118" s="3" t="s">
        <v>21</v>
      </c>
      <c r="D118" s="3" t="s">
        <v>144</v>
      </c>
      <c r="E118" s="3" t="s">
        <v>23</v>
      </c>
      <c r="F118" s="3" t="s">
        <v>109</v>
      </c>
      <c r="G118" s="3" t="s">
        <v>109</v>
      </c>
      <c r="H118" s="3" t="s">
        <v>359</v>
      </c>
      <c r="I118" s="3" t="s">
        <v>111</v>
      </c>
      <c r="J118" s="4">
        <f t="shared" si="3"/>
        <v>2541184</v>
      </c>
      <c r="K118" s="3">
        <v>2541184</v>
      </c>
      <c r="L118" s="10" t="s">
        <v>360</v>
      </c>
      <c r="M118" s="3" t="s">
        <v>151</v>
      </c>
      <c r="N118" s="3" t="s">
        <v>361</v>
      </c>
      <c r="O118" s="8">
        <v>4756246.1399999997</v>
      </c>
      <c r="P118" s="8">
        <f t="shared" si="4"/>
        <v>4.75624614</v>
      </c>
      <c r="Q118" s="3" t="str">
        <f t="shared" si="5"/>
        <v>Entre 3 y 10 millones</v>
      </c>
      <c r="R118" s="9">
        <v>1081041153.5699997</v>
      </c>
      <c r="S118" s="10" t="s">
        <v>149</v>
      </c>
    </row>
    <row r="119" spans="1:19" s="1" customFormat="1" ht="54.95" customHeight="1">
      <c r="A119" s="33">
        <v>117</v>
      </c>
      <c r="B119" s="3" t="s">
        <v>20</v>
      </c>
      <c r="C119" s="3" t="s">
        <v>21</v>
      </c>
      <c r="D119" s="3" t="s">
        <v>181</v>
      </c>
      <c r="E119" s="3" t="s">
        <v>23</v>
      </c>
      <c r="F119" s="3" t="s">
        <v>115</v>
      </c>
      <c r="G119" s="3" t="s">
        <v>115</v>
      </c>
      <c r="H119" s="3" t="s">
        <v>362</v>
      </c>
      <c r="I119" s="3" t="s">
        <v>117</v>
      </c>
      <c r="J119" s="4">
        <f t="shared" si="3"/>
        <v>2653108</v>
      </c>
      <c r="K119" s="3">
        <v>2653108</v>
      </c>
      <c r="L119" s="10" t="s">
        <v>363</v>
      </c>
      <c r="M119" s="3" t="s">
        <v>54</v>
      </c>
      <c r="N119" s="3" t="s">
        <v>364</v>
      </c>
      <c r="O119" s="8">
        <v>6204166.6299999999</v>
      </c>
      <c r="P119" s="8">
        <f t="shared" si="4"/>
        <v>6.2041666299999996</v>
      </c>
      <c r="Q119" s="3" t="str">
        <f t="shared" si="5"/>
        <v>Entre 3 y 10 millones</v>
      </c>
      <c r="R119" s="9">
        <v>983368892.67999983</v>
      </c>
      <c r="S119" s="10" t="s">
        <v>189</v>
      </c>
    </row>
    <row r="120" spans="1:19" s="1" customFormat="1" ht="54.95" customHeight="1">
      <c r="A120" s="33">
        <v>118</v>
      </c>
      <c r="B120" s="3" t="s">
        <v>20</v>
      </c>
      <c r="C120" s="3" t="s">
        <v>21</v>
      </c>
      <c r="D120" s="3" t="s">
        <v>181</v>
      </c>
      <c r="E120" s="3" t="s">
        <v>29</v>
      </c>
      <c r="F120" s="3" t="s">
        <v>122</v>
      </c>
      <c r="G120" s="3" t="s">
        <v>365</v>
      </c>
      <c r="H120" s="3" t="s">
        <v>366</v>
      </c>
      <c r="I120" s="3" t="s">
        <v>185</v>
      </c>
      <c r="J120" s="4">
        <f t="shared" si="3"/>
        <v>2542124</v>
      </c>
      <c r="K120" s="3">
        <v>2542124</v>
      </c>
      <c r="L120" s="10" t="s">
        <v>367</v>
      </c>
      <c r="M120" s="3" t="s">
        <v>187</v>
      </c>
      <c r="N120" s="3" t="s">
        <v>188</v>
      </c>
      <c r="O120" s="8">
        <v>3643676.3</v>
      </c>
      <c r="P120" s="8">
        <f t="shared" si="4"/>
        <v>3.6436762999999996</v>
      </c>
      <c r="Q120" s="3" t="str">
        <f t="shared" si="5"/>
        <v>Entre 3 y 10 millones</v>
      </c>
      <c r="R120" s="9" t="s">
        <v>35</v>
      </c>
      <c r="S120" s="10" t="s">
        <v>189</v>
      </c>
    </row>
    <row r="121" spans="1:19" s="1" customFormat="1" ht="54.95" customHeight="1">
      <c r="A121" s="33">
        <v>119</v>
      </c>
      <c r="B121" s="3" t="s">
        <v>20</v>
      </c>
      <c r="C121" s="3" t="s">
        <v>21</v>
      </c>
      <c r="D121" s="3" t="s">
        <v>108</v>
      </c>
      <c r="E121" s="3" t="s">
        <v>23</v>
      </c>
      <c r="F121" s="3" t="s">
        <v>182</v>
      </c>
      <c r="G121" s="3" t="s">
        <v>183</v>
      </c>
      <c r="H121" s="3" t="s">
        <v>184</v>
      </c>
      <c r="I121" s="3" t="s">
        <v>198</v>
      </c>
      <c r="J121" s="4">
        <f t="shared" si="3"/>
        <v>2544566</v>
      </c>
      <c r="K121" s="3">
        <v>2544566</v>
      </c>
      <c r="L121" s="10" t="s">
        <v>368</v>
      </c>
      <c r="M121" s="3" t="s">
        <v>54</v>
      </c>
      <c r="N121" s="3" t="s">
        <v>139</v>
      </c>
      <c r="O121" s="8">
        <v>14298511.800000001</v>
      </c>
      <c r="P121" s="8">
        <f t="shared" si="4"/>
        <v>14.2985118</v>
      </c>
      <c r="Q121" s="3" t="str">
        <f t="shared" si="5"/>
        <v>Entre 10 y 30 millones</v>
      </c>
      <c r="R121" s="9">
        <v>818405323.79750276</v>
      </c>
      <c r="S121" s="10" t="s">
        <v>114</v>
      </c>
    </row>
    <row r="122" spans="1:19" s="1" customFormat="1" ht="54.95" customHeight="1">
      <c r="A122" s="33">
        <v>120</v>
      </c>
      <c r="B122" s="3" t="s">
        <v>20</v>
      </c>
      <c r="C122" s="3" t="s">
        <v>57</v>
      </c>
      <c r="D122" s="3" t="s">
        <v>181</v>
      </c>
      <c r="E122" s="3" t="s">
        <v>29</v>
      </c>
      <c r="F122" s="3" t="s">
        <v>369</v>
      </c>
      <c r="G122" s="3" t="s">
        <v>369</v>
      </c>
      <c r="H122" s="3" t="s">
        <v>370</v>
      </c>
      <c r="I122" s="3" t="s">
        <v>61</v>
      </c>
      <c r="J122" s="4">
        <f t="shared" si="3"/>
        <v>2551431</v>
      </c>
      <c r="K122" s="3">
        <v>2551431</v>
      </c>
      <c r="L122" s="10" t="s">
        <v>371</v>
      </c>
      <c r="M122" s="3" t="s">
        <v>372</v>
      </c>
      <c r="N122" s="3" t="s">
        <v>372</v>
      </c>
      <c r="O122" s="8">
        <v>24800000</v>
      </c>
      <c r="P122" s="8">
        <f t="shared" si="4"/>
        <v>24.8</v>
      </c>
      <c r="Q122" s="3" t="str">
        <f t="shared" si="5"/>
        <v>Entre 10 y 30 millones</v>
      </c>
      <c r="R122" s="9" t="s">
        <v>35</v>
      </c>
      <c r="S122" s="10" t="s">
        <v>261</v>
      </c>
    </row>
    <row r="123" spans="1:19" s="1" customFormat="1" ht="54.95" customHeight="1">
      <c r="A123" s="33">
        <v>121</v>
      </c>
      <c r="B123" s="3" t="s">
        <v>20</v>
      </c>
      <c r="C123" s="3" t="s">
        <v>21</v>
      </c>
      <c r="D123" s="3" t="s">
        <v>108</v>
      </c>
      <c r="E123" s="3" t="s">
        <v>29</v>
      </c>
      <c r="F123" s="3" t="s">
        <v>312</v>
      </c>
      <c r="G123" s="3" t="s">
        <v>312</v>
      </c>
      <c r="H123" s="3" t="s">
        <v>373</v>
      </c>
      <c r="I123" s="3" t="s">
        <v>314</v>
      </c>
      <c r="J123" s="4">
        <f t="shared" si="3"/>
        <v>2552828</v>
      </c>
      <c r="K123" s="3">
        <v>2552828</v>
      </c>
      <c r="L123" s="10" t="s">
        <v>374</v>
      </c>
      <c r="M123" s="3" t="s">
        <v>316</v>
      </c>
      <c r="N123" s="3" t="s">
        <v>317</v>
      </c>
      <c r="O123" s="8">
        <v>1718679.12</v>
      </c>
      <c r="P123" s="8">
        <f t="shared" si="4"/>
        <v>1.71867912</v>
      </c>
      <c r="Q123" s="3" t="str">
        <f t="shared" si="5"/>
        <v>Entre 1 y 3 millones</v>
      </c>
      <c r="R123" s="9" t="s">
        <v>35</v>
      </c>
      <c r="S123" s="10" t="s">
        <v>114</v>
      </c>
    </row>
    <row r="124" spans="1:19" s="1" customFormat="1" ht="54.95" customHeight="1">
      <c r="A124" s="33">
        <v>122</v>
      </c>
      <c r="B124" s="3" t="s">
        <v>20</v>
      </c>
      <c r="C124" s="3" t="s">
        <v>21</v>
      </c>
      <c r="D124" s="3" t="s">
        <v>108</v>
      </c>
      <c r="E124" s="3" t="s">
        <v>29</v>
      </c>
      <c r="F124" s="3" t="s">
        <v>312</v>
      </c>
      <c r="G124" s="3" t="s">
        <v>342</v>
      </c>
      <c r="H124" s="3" t="s">
        <v>375</v>
      </c>
      <c r="I124" s="3" t="s">
        <v>314</v>
      </c>
      <c r="J124" s="4">
        <f t="shared" si="3"/>
        <v>2553156</v>
      </c>
      <c r="K124" s="3">
        <v>2553156</v>
      </c>
      <c r="L124" s="10" t="s">
        <v>376</v>
      </c>
      <c r="M124" s="3" t="s">
        <v>316</v>
      </c>
      <c r="N124" s="3" t="s">
        <v>317</v>
      </c>
      <c r="O124" s="8">
        <v>1788102.05</v>
      </c>
      <c r="P124" s="8">
        <f t="shared" si="4"/>
        <v>1.78810205</v>
      </c>
      <c r="Q124" s="3" t="str">
        <f t="shared" si="5"/>
        <v>Entre 1 y 3 millones</v>
      </c>
      <c r="R124" s="9" t="s">
        <v>35</v>
      </c>
      <c r="S124" s="10" t="s">
        <v>114</v>
      </c>
    </row>
    <row r="125" spans="1:19" s="1" customFormat="1" ht="54.95" customHeight="1">
      <c r="A125" s="33">
        <v>123</v>
      </c>
      <c r="B125" s="3" t="s">
        <v>20</v>
      </c>
      <c r="C125" s="3" t="s">
        <v>21</v>
      </c>
      <c r="D125" s="3" t="s">
        <v>108</v>
      </c>
      <c r="E125" s="3" t="s">
        <v>29</v>
      </c>
      <c r="F125" s="3" t="s">
        <v>312</v>
      </c>
      <c r="G125" s="3" t="s">
        <v>342</v>
      </c>
      <c r="H125" s="3" t="s">
        <v>377</v>
      </c>
      <c r="I125" s="3" t="s">
        <v>314</v>
      </c>
      <c r="J125" s="4">
        <f t="shared" si="3"/>
        <v>2553157</v>
      </c>
      <c r="K125" s="3">
        <v>2553157</v>
      </c>
      <c r="L125" s="10" t="s">
        <v>378</v>
      </c>
      <c r="M125" s="3" t="s">
        <v>316</v>
      </c>
      <c r="N125" s="3" t="s">
        <v>317</v>
      </c>
      <c r="O125" s="8">
        <v>1849194.77</v>
      </c>
      <c r="P125" s="8">
        <f t="shared" si="4"/>
        <v>1.84919477</v>
      </c>
      <c r="Q125" s="3" t="str">
        <f t="shared" si="5"/>
        <v>Entre 1 y 3 millones</v>
      </c>
      <c r="R125" s="9" t="s">
        <v>35</v>
      </c>
      <c r="S125" s="10" t="s">
        <v>114</v>
      </c>
    </row>
    <row r="126" spans="1:19" s="1" customFormat="1" ht="54.95" customHeight="1">
      <c r="A126" s="33">
        <v>124</v>
      </c>
      <c r="B126" s="3" t="s">
        <v>231</v>
      </c>
      <c r="C126" s="3" t="s">
        <v>21</v>
      </c>
      <c r="D126" s="3" t="s">
        <v>181</v>
      </c>
      <c r="E126" s="3" t="s">
        <v>145</v>
      </c>
      <c r="F126" s="3" t="s">
        <v>168</v>
      </c>
      <c r="G126" s="3" t="s">
        <v>168</v>
      </c>
      <c r="H126" s="3" t="s">
        <v>168</v>
      </c>
      <c r="I126" s="3" t="s">
        <v>379</v>
      </c>
      <c r="J126" s="4">
        <f t="shared" si="3"/>
        <v>2556167</v>
      </c>
      <c r="K126" s="3">
        <v>2556167</v>
      </c>
      <c r="L126" s="10" t="s">
        <v>380</v>
      </c>
      <c r="M126" s="3" t="s">
        <v>316</v>
      </c>
      <c r="N126" s="3" t="s">
        <v>381</v>
      </c>
      <c r="O126" s="8">
        <v>6049989.0499999998</v>
      </c>
      <c r="P126" s="8">
        <f t="shared" si="4"/>
        <v>6.0499890499999998</v>
      </c>
      <c r="Q126" s="3" t="str">
        <f t="shared" si="5"/>
        <v>Entre 3 y 10 millones</v>
      </c>
      <c r="R126" s="9">
        <v>0</v>
      </c>
      <c r="S126" s="10" t="s">
        <v>189</v>
      </c>
    </row>
    <row r="127" spans="1:19" s="1" customFormat="1" ht="54.95" customHeight="1">
      <c r="A127" s="33">
        <v>125</v>
      </c>
      <c r="B127" s="3" t="s">
        <v>20</v>
      </c>
      <c r="C127" s="3" t="s">
        <v>21</v>
      </c>
      <c r="D127" s="3" t="s">
        <v>181</v>
      </c>
      <c r="E127" s="3" t="s">
        <v>29</v>
      </c>
      <c r="F127" s="3" t="s">
        <v>24</v>
      </c>
      <c r="G127" s="3" t="s">
        <v>382</v>
      </c>
      <c r="H127" s="3" t="s">
        <v>383</v>
      </c>
      <c r="I127" s="3" t="s">
        <v>32</v>
      </c>
      <c r="J127" s="4">
        <f t="shared" si="3"/>
        <v>2558287</v>
      </c>
      <c r="K127" s="3">
        <v>2558287</v>
      </c>
      <c r="L127" s="10" t="s">
        <v>384</v>
      </c>
      <c r="M127" s="3" t="s">
        <v>34</v>
      </c>
      <c r="N127" s="3" t="s">
        <v>385</v>
      </c>
      <c r="O127" s="8">
        <v>3857437.51</v>
      </c>
      <c r="P127" s="8">
        <f t="shared" si="4"/>
        <v>3.8574375099999996</v>
      </c>
      <c r="Q127" s="3" t="str">
        <f t="shared" si="5"/>
        <v>Entre 3 y 10 millones</v>
      </c>
      <c r="R127" s="9" t="s">
        <v>35</v>
      </c>
      <c r="S127" s="10" t="s">
        <v>189</v>
      </c>
    </row>
    <row r="128" spans="1:19" s="1" customFormat="1" ht="54.95" customHeight="1">
      <c r="A128" s="33">
        <v>126</v>
      </c>
      <c r="B128" s="3" t="s">
        <v>20</v>
      </c>
      <c r="C128" s="3" t="s">
        <v>21</v>
      </c>
      <c r="D128" s="3" t="s">
        <v>181</v>
      </c>
      <c r="E128" s="3" t="s">
        <v>29</v>
      </c>
      <c r="F128" s="3" t="s">
        <v>24</v>
      </c>
      <c r="G128" s="3" t="s">
        <v>382</v>
      </c>
      <c r="H128" s="3" t="s">
        <v>383</v>
      </c>
      <c r="I128" s="3" t="s">
        <v>32</v>
      </c>
      <c r="J128" s="4">
        <f t="shared" si="3"/>
        <v>2558288</v>
      </c>
      <c r="K128" s="3">
        <v>2558288</v>
      </c>
      <c r="L128" s="10" t="s">
        <v>386</v>
      </c>
      <c r="M128" s="3" t="s">
        <v>34</v>
      </c>
      <c r="N128" s="3" t="s">
        <v>385</v>
      </c>
      <c r="O128" s="8">
        <v>3029498.71</v>
      </c>
      <c r="P128" s="8">
        <f t="shared" si="4"/>
        <v>3.0294987099999999</v>
      </c>
      <c r="Q128" s="3" t="str">
        <f t="shared" si="5"/>
        <v>Entre 3 y 10 millones</v>
      </c>
      <c r="R128" s="9" t="s">
        <v>35</v>
      </c>
      <c r="S128" s="10" t="s">
        <v>189</v>
      </c>
    </row>
    <row r="129" spans="1:19" s="1" customFormat="1" ht="54.95" customHeight="1">
      <c r="A129" s="33">
        <v>127</v>
      </c>
      <c r="B129" s="3" t="s">
        <v>20</v>
      </c>
      <c r="C129" s="3" t="s">
        <v>21</v>
      </c>
      <c r="D129" s="3" t="s">
        <v>181</v>
      </c>
      <c r="E129" s="3" t="s">
        <v>23</v>
      </c>
      <c r="F129" s="3" t="s">
        <v>44</v>
      </c>
      <c r="G129" s="3" t="s">
        <v>45</v>
      </c>
      <c r="H129" s="3" t="s">
        <v>387</v>
      </c>
      <c r="I129" s="3" t="s">
        <v>46</v>
      </c>
      <c r="J129" s="4">
        <f t="shared" si="3"/>
        <v>2561013</v>
      </c>
      <c r="K129" s="3">
        <v>2561013</v>
      </c>
      <c r="L129" s="10" t="s">
        <v>388</v>
      </c>
      <c r="M129" s="3" t="s">
        <v>113</v>
      </c>
      <c r="N129" s="3" t="s">
        <v>389</v>
      </c>
      <c r="O129" s="8">
        <v>14223091.25</v>
      </c>
      <c r="P129" s="8">
        <f t="shared" si="4"/>
        <v>14.22309125</v>
      </c>
      <c r="Q129" s="3" t="str">
        <f t="shared" si="5"/>
        <v>Entre 10 y 30 millones</v>
      </c>
      <c r="R129" s="9">
        <v>494057856.81249988</v>
      </c>
      <c r="S129" s="10" t="s">
        <v>189</v>
      </c>
    </row>
    <row r="130" spans="1:19" s="1" customFormat="1" ht="54.95" customHeight="1">
      <c r="A130" s="33">
        <v>128</v>
      </c>
      <c r="B130" s="3" t="s">
        <v>20</v>
      </c>
      <c r="C130" s="3" t="s">
        <v>21</v>
      </c>
      <c r="D130" s="3" t="s">
        <v>181</v>
      </c>
      <c r="E130" s="3" t="s">
        <v>145</v>
      </c>
      <c r="F130" s="3" t="s">
        <v>146</v>
      </c>
      <c r="G130" s="3" t="s">
        <v>146</v>
      </c>
      <c r="H130" s="3" t="s">
        <v>146</v>
      </c>
      <c r="I130" s="3" t="s">
        <v>147</v>
      </c>
      <c r="J130" s="4">
        <f t="shared" si="3"/>
        <v>2562784</v>
      </c>
      <c r="K130" s="3">
        <v>2562784</v>
      </c>
      <c r="L130" s="10" t="s">
        <v>390</v>
      </c>
      <c r="M130" s="3" t="s">
        <v>113</v>
      </c>
      <c r="N130" s="3" t="s">
        <v>391</v>
      </c>
      <c r="O130" s="8">
        <v>14946917.5</v>
      </c>
      <c r="P130" s="8">
        <f t="shared" si="4"/>
        <v>14.9469175</v>
      </c>
      <c r="Q130" s="3" t="str">
        <f t="shared" si="5"/>
        <v>Entre 10 y 30 millones</v>
      </c>
      <c r="R130" s="9">
        <v>41056271.495000005</v>
      </c>
      <c r="S130" s="10" t="s">
        <v>193</v>
      </c>
    </row>
    <row r="131" spans="1:19" s="1" customFormat="1" ht="54.95" customHeight="1">
      <c r="A131" s="33">
        <v>129</v>
      </c>
      <c r="B131" s="3" t="s">
        <v>20</v>
      </c>
      <c r="C131" s="3" t="s">
        <v>21</v>
      </c>
      <c r="D131" s="3" t="s">
        <v>108</v>
      </c>
      <c r="E131" s="3" t="s">
        <v>29</v>
      </c>
      <c r="F131" s="3" t="s">
        <v>122</v>
      </c>
      <c r="G131" s="3" t="s">
        <v>365</v>
      </c>
      <c r="H131" s="3" t="s">
        <v>392</v>
      </c>
      <c r="I131" s="3" t="s">
        <v>314</v>
      </c>
      <c r="J131" s="4">
        <f t="shared" ref="J131:J183" si="6">HYPERLINK("https://ofi5.mef.gob.pe/ssi/Ssi/Index?codigo="&amp;K131&amp;"&amp;tipo=2",K131)</f>
        <v>2564368</v>
      </c>
      <c r="K131" s="3">
        <v>2564368</v>
      </c>
      <c r="L131" s="10" t="s">
        <v>393</v>
      </c>
      <c r="M131" s="3" t="s">
        <v>316</v>
      </c>
      <c r="N131" s="3" t="s">
        <v>317</v>
      </c>
      <c r="O131" s="8">
        <v>1195127.48</v>
      </c>
      <c r="P131" s="8">
        <f t="shared" ref="P131:P183" si="7">+O131/1000000</f>
        <v>1.19512748</v>
      </c>
      <c r="Q131" s="3" t="str">
        <f t="shared" ref="Q131:Q183" si="8">IF(O131&lt;1000000,"Menos de 1 millón",
IF(O131&lt;=3000000,"Entre 1 y 3 millones",
IF(O131&lt;=10000000,"Entre 3 y 10 millones",
IF(O131&lt;=30000000,"Entre 10 y 30 millones",
IF(O131&lt;=50000000,"Entre 30 y 50 millones",
IF(O131&lt;=100000000,"Entre 50 y 100 millones",
"Más de 100 millones"))))))</f>
        <v>Entre 1 y 3 millones</v>
      </c>
      <c r="R131" s="9" t="s">
        <v>35</v>
      </c>
      <c r="S131" s="10" t="s">
        <v>114</v>
      </c>
    </row>
    <row r="132" spans="1:19" s="1" customFormat="1" ht="54.95" customHeight="1">
      <c r="A132" s="33">
        <v>130</v>
      </c>
      <c r="B132" s="3" t="s">
        <v>20</v>
      </c>
      <c r="C132" s="3" t="s">
        <v>21</v>
      </c>
      <c r="D132" s="3" t="s">
        <v>181</v>
      </c>
      <c r="E132" s="3" t="s">
        <v>23</v>
      </c>
      <c r="F132" s="3" t="s">
        <v>44</v>
      </c>
      <c r="G132" s="3" t="s">
        <v>45</v>
      </c>
      <c r="H132" s="3" t="s">
        <v>387</v>
      </c>
      <c r="I132" s="3" t="s">
        <v>46</v>
      </c>
      <c r="J132" s="4">
        <f t="shared" si="6"/>
        <v>2564834</v>
      </c>
      <c r="K132" s="3">
        <v>2564834</v>
      </c>
      <c r="L132" s="10" t="s">
        <v>394</v>
      </c>
      <c r="M132" s="3" t="s">
        <v>34</v>
      </c>
      <c r="N132" s="3" t="s">
        <v>395</v>
      </c>
      <c r="O132" s="8">
        <v>11182801.59</v>
      </c>
      <c r="P132" s="8">
        <f t="shared" si="7"/>
        <v>11.18280159</v>
      </c>
      <c r="Q132" s="3" t="str">
        <f t="shared" si="8"/>
        <v>Entre 10 y 30 millones</v>
      </c>
      <c r="R132" s="9">
        <v>494057856.81249988</v>
      </c>
      <c r="S132" s="10" t="s">
        <v>189</v>
      </c>
    </row>
    <row r="133" spans="1:19" s="1" customFormat="1" ht="54.95" customHeight="1">
      <c r="A133" s="33">
        <v>131</v>
      </c>
      <c r="B133" s="3" t="s">
        <v>20</v>
      </c>
      <c r="C133" s="3" t="s">
        <v>21</v>
      </c>
      <c r="D133" s="3" t="s">
        <v>181</v>
      </c>
      <c r="E133" s="3" t="s">
        <v>23</v>
      </c>
      <c r="F133" s="3" t="s">
        <v>182</v>
      </c>
      <c r="G133" s="3" t="s">
        <v>197</v>
      </c>
      <c r="H133" s="3" t="s">
        <v>249</v>
      </c>
      <c r="I133" s="3" t="s">
        <v>198</v>
      </c>
      <c r="J133" s="4">
        <f t="shared" si="6"/>
        <v>2565135</v>
      </c>
      <c r="K133" s="3">
        <v>2565135</v>
      </c>
      <c r="L133" s="10" t="s">
        <v>396</v>
      </c>
      <c r="M133" s="3" t="s">
        <v>54</v>
      </c>
      <c r="N133" s="3" t="s">
        <v>279</v>
      </c>
      <c r="O133" s="8">
        <v>15239072.52</v>
      </c>
      <c r="P133" s="8">
        <f t="shared" si="7"/>
        <v>15.239072519999999</v>
      </c>
      <c r="Q133" s="3" t="str">
        <f t="shared" si="8"/>
        <v>Entre 10 y 30 millones</v>
      </c>
      <c r="R133" s="9">
        <v>818405323.79750276</v>
      </c>
      <c r="S133" s="10" t="s">
        <v>189</v>
      </c>
    </row>
    <row r="134" spans="1:19" s="1" customFormat="1" ht="54.95" customHeight="1">
      <c r="A134" s="33">
        <v>132</v>
      </c>
      <c r="B134" s="3" t="s">
        <v>20</v>
      </c>
      <c r="C134" s="3" t="s">
        <v>21</v>
      </c>
      <c r="D134" s="3" t="s">
        <v>144</v>
      </c>
      <c r="E134" s="3" t="s">
        <v>23</v>
      </c>
      <c r="F134" s="3" t="s">
        <v>182</v>
      </c>
      <c r="G134" s="3" t="s">
        <v>262</v>
      </c>
      <c r="H134" s="3" t="s">
        <v>263</v>
      </c>
      <c r="I134" s="3" t="s">
        <v>198</v>
      </c>
      <c r="J134" s="4">
        <f t="shared" si="6"/>
        <v>2565854</v>
      </c>
      <c r="K134" s="3">
        <v>2565854</v>
      </c>
      <c r="L134" s="10" t="s">
        <v>397</v>
      </c>
      <c r="M134" s="3" t="s">
        <v>113</v>
      </c>
      <c r="N134" s="3" t="s">
        <v>389</v>
      </c>
      <c r="O134" s="8">
        <v>305089408.52999997</v>
      </c>
      <c r="P134" s="8">
        <f t="shared" si="7"/>
        <v>305.08940852999996</v>
      </c>
      <c r="Q134" s="3" t="str">
        <f t="shared" si="8"/>
        <v>Más de 100 millones</v>
      </c>
      <c r="R134" s="9">
        <v>818405323.79750276</v>
      </c>
      <c r="S134" s="10" t="s">
        <v>149</v>
      </c>
    </row>
    <row r="135" spans="1:19" s="1" customFormat="1" ht="54.95" customHeight="1">
      <c r="A135" s="33">
        <v>133</v>
      </c>
      <c r="B135" s="3" t="s">
        <v>20</v>
      </c>
      <c r="C135" s="3" t="s">
        <v>21</v>
      </c>
      <c r="D135" s="3" t="s">
        <v>181</v>
      </c>
      <c r="E135" s="3" t="s">
        <v>23</v>
      </c>
      <c r="F135" s="3" t="s">
        <v>115</v>
      </c>
      <c r="G135" s="3" t="s">
        <v>115</v>
      </c>
      <c r="H135" s="3" t="s">
        <v>398</v>
      </c>
      <c r="I135" s="3" t="s">
        <v>117</v>
      </c>
      <c r="J135" s="4">
        <f t="shared" si="6"/>
        <v>2647660</v>
      </c>
      <c r="K135" s="3">
        <v>2647660</v>
      </c>
      <c r="L135" s="10" t="s">
        <v>399</v>
      </c>
      <c r="M135" s="3" t="s">
        <v>54</v>
      </c>
      <c r="N135" s="3" t="s">
        <v>291</v>
      </c>
      <c r="O135" s="8">
        <v>16908217.43</v>
      </c>
      <c r="P135" s="8">
        <f t="shared" si="7"/>
        <v>16.908217430000001</v>
      </c>
      <c r="Q135" s="3" t="str">
        <f t="shared" si="8"/>
        <v>Entre 10 y 30 millones</v>
      </c>
      <c r="R135" s="9">
        <v>983368892.67999983</v>
      </c>
      <c r="S135" s="10" t="s">
        <v>189</v>
      </c>
    </row>
    <row r="136" spans="1:19" s="1" customFormat="1" ht="54.95" customHeight="1">
      <c r="A136" s="33">
        <v>134</v>
      </c>
      <c r="B136" s="3" t="s">
        <v>20</v>
      </c>
      <c r="C136" s="3" t="s">
        <v>21</v>
      </c>
      <c r="D136" s="3" t="s">
        <v>144</v>
      </c>
      <c r="E136" s="3" t="s">
        <v>23</v>
      </c>
      <c r="F136" s="3" t="s">
        <v>182</v>
      </c>
      <c r="G136" s="3" t="s">
        <v>400</v>
      </c>
      <c r="H136" s="3" t="s">
        <v>401</v>
      </c>
      <c r="I136" s="3" t="s">
        <v>198</v>
      </c>
      <c r="J136" s="4">
        <f t="shared" si="6"/>
        <v>2566375</v>
      </c>
      <c r="K136" s="3">
        <v>2566375</v>
      </c>
      <c r="L136" s="10" t="s">
        <v>402</v>
      </c>
      <c r="M136" s="3" t="s">
        <v>210</v>
      </c>
      <c r="N136" s="3" t="s">
        <v>301</v>
      </c>
      <c r="O136" s="8">
        <v>16595317.539999999</v>
      </c>
      <c r="P136" s="8">
        <f t="shared" si="7"/>
        <v>16.59531754</v>
      </c>
      <c r="Q136" s="3" t="str">
        <f t="shared" si="8"/>
        <v>Entre 10 y 30 millones</v>
      </c>
      <c r="R136" s="9">
        <v>818405323.79750276</v>
      </c>
      <c r="S136" s="10" t="s">
        <v>149</v>
      </c>
    </row>
    <row r="137" spans="1:19" s="1" customFormat="1" ht="54.95" customHeight="1">
      <c r="A137" s="33">
        <v>135</v>
      </c>
      <c r="B137" s="3" t="s">
        <v>20</v>
      </c>
      <c r="C137" s="3" t="s">
        <v>21</v>
      </c>
      <c r="D137" s="3" t="s">
        <v>181</v>
      </c>
      <c r="E137" s="3" t="s">
        <v>23</v>
      </c>
      <c r="F137" s="3" t="s">
        <v>44</v>
      </c>
      <c r="G137" s="3" t="s">
        <v>157</v>
      </c>
      <c r="H137" s="3" t="s">
        <v>403</v>
      </c>
      <c r="I137" s="3" t="s">
        <v>46</v>
      </c>
      <c r="J137" s="4">
        <f t="shared" si="6"/>
        <v>2568209</v>
      </c>
      <c r="K137" s="3">
        <v>2568209</v>
      </c>
      <c r="L137" s="10" t="s">
        <v>404</v>
      </c>
      <c r="M137" s="3" t="s">
        <v>48</v>
      </c>
      <c r="N137" s="3" t="s">
        <v>49</v>
      </c>
      <c r="O137" s="8">
        <v>6405814.0999999996</v>
      </c>
      <c r="P137" s="8">
        <f t="shared" si="7"/>
        <v>6.4058140999999997</v>
      </c>
      <c r="Q137" s="3" t="str">
        <f t="shared" si="8"/>
        <v>Entre 3 y 10 millones</v>
      </c>
      <c r="R137" s="9">
        <v>494057856.81249988</v>
      </c>
      <c r="S137" s="10" t="s">
        <v>189</v>
      </c>
    </row>
    <row r="138" spans="1:19" s="1" customFormat="1" ht="54.95" customHeight="1">
      <c r="A138" s="33">
        <v>136</v>
      </c>
      <c r="B138" s="3" t="s">
        <v>107</v>
      </c>
      <c r="C138" s="3" t="s">
        <v>21</v>
      </c>
      <c r="D138" s="3" t="s">
        <v>181</v>
      </c>
      <c r="E138" s="3" t="s">
        <v>23</v>
      </c>
      <c r="F138" s="3" t="s">
        <v>109</v>
      </c>
      <c r="G138" s="3" t="s">
        <v>405</v>
      </c>
      <c r="H138" s="3" t="s">
        <v>406</v>
      </c>
      <c r="I138" s="3" t="s">
        <v>111</v>
      </c>
      <c r="J138" s="4">
        <f t="shared" si="6"/>
        <v>2569404</v>
      </c>
      <c r="K138" s="3">
        <v>2569404</v>
      </c>
      <c r="L138" s="10" t="s">
        <v>407</v>
      </c>
      <c r="M138" s="3" t="s">
        <v>54</v>
      </c>
      <c r="N138" s="3" t="s">
        <v>163</v>
      </c>
      <c r="O138" s="8">
        <v>2835969.5</v>
      </c>
      <c r="P138" s="8">
        <f t="shared" si="7"/>
        <v>2.8359695</v>
      </c>
      <c r="Q138" s="3" t="str">
        <f t="shared" si="8"/>
        <v>Entre 1 y 3 millones</v>
      </c>
      <c r="R138" s="9">
        <v>1081041153.5699997</v>
      </c>
      <c r="S138" s="10" t="s">
        <v>189</v>
      </c>
    </row>
    <row r="139" spans="1:19" s="1" customFormat="1" ht="54.95" customHeight="1">
      <c r="A139" s="33">
        <v>137</v>
      </c>
      <c r="B139" s="3" t="s">
        <v>20</v>
      </c>
      <c r="C139" s="3" t="s">
        <v>21</v>
      </c>
      <c r="D139" s="3" t="s">
        <v>181</v>
      </c>
      <c r="E139" s="3" t="s">
        <v>23</v>
      </c>
      <c r="F139" s="3" t="s">
        <v>115</v>
      </c>
      <c r="G139" s="3" t="s">
        <v>408</v>
      </c>
      <c r="H139" s="3" t="s">
        <v>332</v>
      </c>
      <c r="I139" s="3" t="s">
        <v>117</v>
      </c>
      <c r="J139" s="4">
        <f t="shared" si="6"/>
        <v>2632885</v>
      </c>
      <c r="K139" s="3">
        <v>2632885</v>
      </c>
      <c r="L139" s="10" t="s">
        <v>409</v>
      </c>
      <c r="M139" s="3" t="s">
        <v>54</v>
      </c>
      <c r="N139" s="3" t="s">
        <v>279</v>
      </c>
      <c r="O139" s="8">
        <v>17643263.48</v>
      </c>
      <c r="P139" s="8">
        <f t="shared" si="7"/>
        <v>17.643263480000002</v>
      </c>
      <c r="Q139" s="3" t="str">
        <f t="shared" si="8"/>
        <v>Entre 10 y 30 millones</v>
      </c>
      <c r="R139" s="9">
        <v>983368892.67999983</v>
      </c>
      <c r="S139" s="10" t="s">
        <v>189</v>
      </c>
    </row>
    <row r="140" spans="1:19" s="1" customFormat="1" ht="54.95" customHeight="1">
      <c r="A140" s="33">
        <v>138</v>
      </c>
      <c r="B140" s="3" t="s">
        <v>20</v>
      </c>
      <c r="C140" s="3" t="s">
        <v>21</v>
      </c>
      <c r="D140" s="3" t="s">
        <v>181</v>
      </c>
      <c r="E140" s="3" t="s">
        <v>23</v>
      </c>
      <c r="F140" s="3" t="s">
        <v>164</v>
      </c>
      <c r="G140" s="3" t="s">
        <v>410</v>
      </c>
      <c r="H140" s="3" t="s">
        <v>410</v>
      </c>
      <c r="I140" s="3" t="s">
        <v>202</v>
      </c>
      <c r="J140" s="4">
        <f t="shared" si="6"/>
        <v>2570533</v>
      </c>
      <c r="K140" s="3">
        <v>2570533</v>
      </c>
      <c r="L140" s="10" t="s">
        <v>411</v>
      </c>
      <c r="M140" s="3" t="s">
        <v>27</v>
      </c>
      <c r="N140" s="3" t="s">
        <v>412</v>
      </c>
      <c r="O140" s="8">
        <v>56834760.530000001</v>
      </c>
      <c r="P140" s="8">
        <f t="shared" si="7"/>
        <v>56.834760530000004</v>
      </c>
      <c r="Q140" s="3" t="str">
        <f t="shared" si="8"/>
        <v>Entre 50 y 100 millones</v>
      </c>
      <c r="R140" s="9">
        <v>1842609161.647511</v>
      </c>
      <c r="S140" s="10" t="s">
        <v>189</v>
      </c>
    </row>
    <row r="141" spans="1:19" s="1" customFormat="1" ht="54.95" customHeight="1">
      <c r="A141" s="33">
        <v>139</v>
      </c>
      <c r="B141" s="3" t="s">
        <v>20</v>
      </c>
      <c r="C141" s="3" t="s">
        <v>21</v>
      </c>
      <c r="D141" s="3" t="s">
        <v>181</v>
      </c>
      <c r="E141" s="3" t="s">
        <v>23</v>
      </c>
      <c r="F141" s="3" t="s">
        <v>182</v>
      </c>
      <c r="G141" s="3" t="s">
        <v>262</v>
      </c>
      <c r="H141" s="3" t="s">
        <v>299</v>
      </c>
      <c r="I141" s="3" t="s">
        <v>198</v>
      </c>
      <c r="J141" s="4">
        <f t="shared" si="6"/>
        <v>2571148</v>
      </c>
      <c r="K141" s="3">
        <v>2571148</v>
      </c>
      <c r="L141" s="10" t="s">
        <v>413</v>
      </c>
      <c r="M141" s="3" t="s">
        <v>54</v>
      </c>
      <c r="N141" s="3" t="s">
        <v>139</v>
      </c>
      <c r="O141" s="8">
        <v>24640285.219999999</v>
      </c>
      <c r="P141" s="8">
        <f t="shared" si="7"/>
        <v>24.640285219999999</v>
      </c>
      <c r="Q141" s="3" t="str">
        <f t="shared" si="8"/>
        <v>Entre 10 y 30 millones</v>
      </c>
      <c r="R141" s="9">
        <v>818405323.79750276</v>
      </c>
      <c r="S141" s="10" t="s">
        <v>189</v>
      </c>
    </row>
    <row r="142" spans="1:19" s="1" customFormat="1" ht="54.95" customHeight="1">
      <c r="A142" s="33">
        <v>140</v>
      </c>
      <c r="B142" s="3" t="s">
        <v>20</v>
      </c>
      <c r="C142" s="3" t="s">
        <v>21</v>
      </c>
      <c r="D142" s="3" t="s">
        <v>108</v>
      </c>
      <c r="E142" s="3" t="s">
        <v>23</v>
      </c>
      <c r="F142" s="3" t="s">
        <v>115</v>
      </c>
      <c r="G142" s="3" t="s">
        <v>414</v>
      </c>
      <c r="H142" s="3" t="s">
        <v>415</v>
      </c>
      <c r="I142" s="3" t="s">
        <v>117</v>
      </c>
      <c r="J142" s="4">
        <f t="shared" si="6"/>
        <v>2571304</v>
      </c>
      <c r="K142" s="3">
        <v>2571304</v>
      </c>
      <c r="L142" s="10" t="s">
        <v>416</v>
      </c>
      <c r="M142" s="3" t="s">
        <v>113</v>
      </c>
      <c r="N142" s="3" t="s">
        <v>417</v>
      </c>
      <c r="O142" s="8">
        <v>48208699.100000001</v>
      </c>
      <c r="P142" s="8">
        <f t="shared" si="7"/>
        <v>48.208699100000004</v>
      </c>
      <c r="Q142" s="3" t="str">
        <f t="shared" si="8"/>
        <v>Entre 30 y 50 millones</v>
      </c>
      <c r="R142" s="9">
        <v>983368892.67999983</v>
      </c>
      <c r="S142" s="10" t="s">
        <v>114</v>
      </c>
    </row>
    <row r="143" spans="1:19" s="1" customFormat="1" ht="54.95" customHeight="1">
      <c r="A143" s="33">
        <v>141</v>
      </c>
      <c r="B143" s="3" t="s">
        <v>20</v>
      </c>
      <c r="C143" s="3" t="s">
        <v>21</v>
      </c>
      <c r="D143" s="3" t="s">
        <v>181</v>
      </c>
      <c r="E143" s="3" t="s">
        <v>29</v>
      </c>
      <c r="F143" s="3" t="s">
        <v>219</v>
      </c>
      <c r="G143" s="3" t="s">
        <v>418</v>
      </c>
      <c r="H143" s="3" t="s">
        <v>419</v>
      </c>
      <c r="I143" s="3" t="s">
        <v>185</v>
      </c>
      <c r="J143" s="4">
        <f t="shared" si="6"/>
        <v>2572064</v>
      </c>
      <c r="K143" s="3">
        <v>2572064</v>
      </c>
      <c r="L143" s="10" t="s">
        <v>420</v>
      </c>
      <c r="M143" s="3" t="s">
        <v>187</v>
      </c>
      <c r="N143" s="3" t="s">
        <v>188</v>
      </c>
      <c r="O143" s="8">
        <v>4905234.5999999996</v>
      </c>
      <c r="P143" s="8">
        <f t="shared" si="7"/>
        <v>4.9052346</v>
      </c>
      <c r="Q143" s="3" t="str">
        <f t="shared" si="8"/>
        <v>Entre 3 y 10 millones</v>
      </c>
      <c r="R143" s="9" t="s">
        <v>35</v>
      </c>
      <c r="S143" s="10" t="s">
        <v>189</v>
      </c>
    </row>
    <row r="144" spans="1:19" s="1" customFormat="1" ht="54.95" customHeight="1">
      <c r="A144" s="33">
        <v>142</v>
      </c>
      <c r="B144" s="3" t="s">
        <v>20</v>
      </c>
      <c r="C144" s="3" t="s">
        <v>21</v>
      </c>
      <c r="D144" s="3" t="s">
        <v>181</v>
      </c>
      <c r="E144" s="3" t="s">
        <v>23</v>
      </c>
      <c r="F144" s="3" t="s">
        <v>294</v>
      </c>
      <c r="G144" s="3" t="s">
        <v>421</v>
      </c>
      <c r="H144" s="3" t="s">
        <v>422</v>
      </c>
      <c r="I144" s="3" t="s">
        <v>296</v>
      </c>
      <c r="J144" s="4">
        <f t="shared" si="6"/>
        <v>2572274</v>
      </c>
      <c r="K144" s="3">
        <v>2572274</v>
      </c>
      <c r="L144" s="10" t="s">
        <v>423</v>
      </c>
      <c r="M144" s="3" t="s">
        <v>113</v>
      </c>
      <c r="N144" s="3" t="s">
        <v>417</v>
      </c>
      <c r="O144" s="8">
        <v>36991635.740000002</v>
      </c>
      <c r="P144" s="8">
        <f t="shared" si="7"/>
        <v>36.99163574</v>
      </c>
      <c r="Q144" s="3" t="str">
        <f t="shared" si="8"/>
        <v>Entre 30 y 50 millones</v>
      </c>
      <c r="R144" s="9">
        <v>749721925.15750229</v>
      </c>
      <c r="S144" s="10" t="s">
        <v>189</v>
      </c>
    </row>
    <row r="145" spans="1:19" s="1" customFormat="1" ht="54.95" customHeight="1">
      <c r="A145" s="33">
        <v>143</v>
      </c>
      <c r="B145" s="3" t="s">
        <v>20</v>
      </c>
      <c r="C145" s="3" t="s">
        <v>21</v>
      </c>
      <c r="D145" s="3" t="s">
        <v>181</v>
      </c>
      <c r="E145" s="3" t="s">
        <v>23</v>
      </c>
      <c r="F145" s="3" t="s">
        <v>99</v>
      </c>
      <c r="G145" s="3" t="s">
        <v>100</v>
      </c>
      <c r="H145" s="3" t="s">
        <v>424</v>
      </c>
      <c r="I145" s="3" t="s">
        <v>102</v>
      </c>
      <c r="J145" s="4">
        <f t="shared" si="6"/>
        <v>2585896</v>
      </c>
      <c r="K145" s="3">
        <v>2585896</v>
      </c>
      <c r="L145" s="10" t="s">
        <v>425</v>
      </c>
      <c r="M145" s="3" t="s">
        <v>54</v>
      </c>
      <c r="N145" s="3" t="s">
        <v>426</v>
      </c>
      <c r="O145" s="8">
        <v>24821156.52</v>
      </c>
      <c r="P145" s="8">
        <f t="shared" si="7"/>
        <v>24.821156519999999</v>
      </c>
      <c r="Q145" s="3" t="str">
        <f t="shared" si="8"/>
        <v>Entre 10 y 30 millones</v>
      </c>
      <c r="R145" s="9">
        <v>612803586.89750075</v>
      </c>
      <c r="S145" s="10" t="s">
        <v>189</v>
      </c>
    </row>
    <row r="146" spans="1:19" s="1" customFormat="1" ht="54.95" customHeight="1">
      <c r="A146" s="33">
        <v>144</v>
      </c>
      <c r="B146" s="3" t="s">
        <v>20</v>
      </c>
      <c r="C146" s="3" t="s">
        <v>21</v>
      </c>
      <c r="D146" s="3" t="s">
        <v>181</v>
      </c>
      <c r="E146" s="3" t="s">
        <v>29</v>
      </c>
      <c r="F146" s="3" t="s">
        <v>24</v>
      </c>
      <c r="G146" s="3" t="s">
        <v>427</v>
      </c>
      <c r="H146" s="3" t="s">
        <v>428</v>
      </c>
      <c r="I146" s="3" t="s">
        <v>185</v>
      </c>
      <c r="J146" s="4">
        <f t="shared" si="6"/>
        <v>2589960</v>
      </c>
      <c r="K146" s="3">
        <v>2589960</v>
      </c>
      <c r="L146" s="10" t="s">
        <v>429</v>
      </c>
      <c r="M146" s="3" t="s">
        <v>187</v>
      </c>
      <c r="N146" s="3" t="s">
        <v>188</v>
      </c>
      <c r="O146" s="8">
        <v>12152167.84</v>
      </c>
      <c r="P146" s="8">
        <f t="shared" si="7"/>
        <v>12.152167840000001</v>
      </c>
      <c r="Q146" s="3" t="str">
        <f t="shared" si="8"/>
        <v>Entre 10 y 30 millones</v>
      </c>
      <c r="R146" s="9" t="s">
        <v>35</v>
      </c>
      <c r="S146" s="10" t="s">
        <v>189</v>
      </c>
    </row>
    <row r="147" spans="1:19" s="1" customFormat="1" ht="54.95" customHeight="1">
      <c r="A147" s="33">
        <v>145</v>
      </c>
      <c r="B147" s="3" t="s">
        <v>20</v>
      </c>
      <c r="C147" s="3" t="s">
        <v>21</v>
      </c>
      <c r="D147" s="3" t="s">
        <v>181</v>
      </c>
      <c r="E147" s="3" t="s">
        <v>121</v>
      </c>
      <c r="F147" s="3" t="s">
        <v>164</v>
      </c>
      <c r="G147" s="3" t="s">
        <v>225</v>
      </c>
      <c r="H147" s="3" t="s">
        <v>226</v>
      </c>
      <c r="I147" s="3" t="s">
        <v>227</v>
      </c>
      <c r="J147" s="4">
        <f t="shared" si="6"/>
        <v>2609252</v>
      </c>
      <c r="K147" s="3">
        <v>2609252</v>
      </c>
      <c r="L147" s="10" t="s">
        <v>430</v>
      </c>
      <c r="M147" s="3" t="s">
        <v>63</v>
      </c>
      <c r="N147" s="3" t="s">
        <v>63</v>
      </c>
      <c r="O147" s="8">
        <v>19372779.035799999</v>
      </c>
      <c r="P147" s="8">
        <f t="shared" si="7"/>
        <v>19.372779035799997</v>
      </c>
      <c r="Q147" s="3" t="str">
        <f t="shared" si="8"/>
        <v>Entre 10 y 30 millones</v>
      </c>
      <c r="R147" s="9">
        <v>317942078.71999997</v>
      </c>
      <c r="S147" s="10" t="s">
        <v>189</v>
      </c>
    </row>
    <row r="148" spans="1:19" s="1" customFormat="1" ht="54.95" customHeight="1">
      <c r="A148" s="33">
        <v>146</v>
      </c>
      <c r="B148" s="3" t="s">
        <v>20</v>
      </c>
      <c r="C148" s="3" t="s">
        <v>21</v>
      </c>
      <c r="D148" s="3" t="s">
        <v>144</v>
      </c>
      <c r="E148" s="3" t="s">
        <v>23</v>
      </c>
      <c r="F148" s="3" t="s">
        <v>115</v>
      </c>
      <c r="G148" s="3" t="s">
        <v>431</v>
      </c>
      <c r="H148" s="3" t="s">
        <v>432</v>
      </c>
      <c r="I148" s="3" t="s">
        <v>117</v>
      </c>
      <c r="J148" s="4">
        <f t="shared" si="6"/>
        <v>2628724</v>
      </c>
      <c r="K148" s="3">
        <v>2628724</v>
      </c>
      <c r="L148" s="10" t="s">
        <v>433</v>
      </c>
      <c r="M148" s="3" t="s">
        <v>27</v>
      </c>
      <c r="N148" s="3" t="s">
        <v>245</v>
      </c>
      <c r="O148" s="8">
        <v>262598114.44999999</v>
      </c>
      <c r="P148" s="8">
        <f t="shared" si="7"/>
        <v>262.59811444999997</v>
      </c>
      <c r="Q148" s="3" t="str">
        <f t="shared" si="8"/>
        <v>Más de 100 millones</v>
      </c>
      <c r="R148" s="9">
        <v>983368892.67999983</v>
      </c>
      <c r="S148" s="10" t="s">
        <v>149</v>
      </c>
    </row>
    <row r="149" spans="1:19" s="1" customFormat="1" ht="54.95" customHeight="1">
      <c r="A149" s="33">
        <v>147</v>
      </c>
      <c r="B149" s="3" t="s">
        <v>20</v>
      </c>
      <c r="C149" s="3" t="s">
        <v>21</v>
      </c>
      <c r="D149" s="3" t="s">
        <v>181</v>
      </c>
      <c r="E149" s="3" t="s">
        <v>23</v>
      </c>
      <c r="F149" s="3" t="s">
        <v>294</v>
      </c>
      <c r="G149" s="3" t="s">
        <v>294</v>
      </c>
      <c r="H149" s="3" t="s">
        <v>294</v>
      </c>
      <c r="I149" s="3" t="s">
        <v>296</v>
      </c>
      <c r="J149" s="4">
        <f t="shared" si="6"/>
        <v>2610514</v>
      </c>
      <c r="K149" s="3">
        <v>2610514</v>
      </c>
      <c r="L149" s="10" t="s">
        <v>434</v>
      </c>
      <c r="M149" s="3" t="s">
        <v>54</v>
      </c>
      <c r="N149" s="3" t="s">
        <v>435</v>
      </c>
      <c r="O149" s="8">
        <v>10494194.460000001</v>
      </c>
      <c r="P149" s="8">
        <f t="shared" si="7"/>
        <v>10.494194460000001</v>
      </c>
      <c r="Q149" s="3" t="str">
        <f t="shared" si="8"/>
        <v>Entre 10 y 30 millones</v>
      </c>
      <c r="R149" s="9">
        <v>749721925.15750229</v>
      </c>
      <c r="S149" s="10" t="s">
        <v>189</v>
      </c>
    </row>
    <row r="150" spans="1:19" s="1" customFormat="1" ht="54.95" customHeight="1">
      <c r="A150" s="33">
        <v>148</v>
      </c>
      <c r="B150" s="3" t="s">
        <v>20</v>
      </c>
      <c r="C150" s="3" t="s">
        <v>21</v>
      </c>
      <c r="D150" s="3" t="s">
        <v>181</v>
      </c>
      <c r="E150" s="3" t="s">
        <v>145</v>
      </c>
      <c r="F150" s="3" t="s">
        <v>219</v>
      </c>
      <c r="G150" s="3" t="s">
        <v>436</v>
      </c>
      <c r="H150" s="3" t="s">
        <v>436</v>
      </c>
      <c r="I150" s="3" t="s">
        <v>437</v>
      </c>
      <c r="J150" s="4">
        <f t="shared" si="6"/>
        <v>2610993</v>
      </c>
      <c r="K150" s="3">
        <v>2610993</v>
      </c>
      <c r="L150" s="10" t="s">
        <v>438</v>
      </c>
      <c r="M150" s="3" t="s">
        <v>268</v>
      </c>
      <c r="N150" s="3" t="s">
        <v>439</v>
      </c>
      <c r="O150" s="8">
        <v>11989283.93</v>
      </c>
      <c r="P150" s="8">
        <f t="shared" si="7"/>
        <v>11.989283929999999</v>
      </c>
      <c r="Q150" s="3" t="str">
        <f t="shared" si="8"/>
        <v>Entre 10 y 30 millones</v>
      </c>
      <c r="R150" s="9">
        <v>35550772.43999999</v>
      </c>
      <c r="S150" s="10" t="s">
        <v>189</v>
      </c>
    </row>
    <row r="151" spans="1:19" s="1" customFormat="1" ht="54.95" customHeight="1">
      <c r="A151" s="33">
        <v>149</v>
      </c>
      <c r="B151" s="3" t="s">
        <v>107</v>
      </c>
      <c r="C151" s="3" t="s">
        <v>21</v>
      </c>
      <c r="D151" s="3" t="s">
        <v>181</v>
      </c>
      <c r="E151" s="3" t="s">
        <v>29</v>
      </c>
      <c r="F151" s="3" t="s">
        <v>219</v>
      </c>
      <c r="G151" s="3" t="s">
        <v>440</v>
      </c>
      <c r="H151" s="3" t="s">
        <v>440</v>
      </c>
      <c r="I151" s="3" t="s">
        <v>232</v>
      </c>
      <c r="J151" s="4">
        <f t="shared" si="6"/>
        <v>2615519</v>
      </c>
      <c r="K151" s="3">
        <v>2615519</v>
      </c>
      <c r="L151" s="10" t="s">
        <v>441</v>
      </c>
      <c r="M151" s="3" t="s">
        <v>63</v>
      </c>
      <c r="N151" s="3" t="s">
        <v>234</v>
      </c>
      <c r="O151" s="8">
        <v>45200000</v>
      </c>
      <c r="P151" s="8">
        <f t="shared" si="7"/>
        <v>45.2</v>
      </c>
      <c r="Q151" s="3" t="str">
        <f t="shared" si="8"/>
        <v>Entre 30 y 50 millones</v>
      </c>
      <c r="R151" s="9" t="s">
        <v>35</v>
      </c>
      <c r="S151" s="10" t="s">
        <v>189</v>
      </c>
    </row>
    <row r="152" spans="1:19" s="1" customFormat="1" ht="54.95" customHeight="1">
      <c r="A152" s="33">
        <v>150</v>
      </c>
      <c r="B152" s="3" t="s">
        <v>20</v>
      </c>
      <c r="C152" s="3" t="s">
        <v>57</v>
      </c>
      <c r="D152" s="3" t="s">
        <v>275</v>
      </c>
      <c r="E152" s="3" t="s">
        <v>29</v>
      </c>
      <c r="F152" s="3" t="s">
        <v>219</v>
      </c>
      <c r="G152" s="3" t="s">
        <v>442</v>
      </c>
      <c r="H152" s="3" t="s">
        <v>443</v>
      </c>
      <c r="I152" s="3" t="s">
        <v>444</v>
      </c>
      <c r="J152" s="4">
        <f t="shared" si="6"/>
        <v>2615695</v>
      </c>
      <c r="K152" s="3">
        <v>2615695</v>
      </c>
      <c r="L152" s="10" t="s">
        <v>445</v>
      </c>
      <c r="M152" s="3" t="s">
        <v>27</v>
      </c>
      <c r="N152" s="3" t="s">
        <v>412</v>
      </c>
      <c r="O152" s="8">
        <v>97548997.439999998</v>
      </c>
      <c r="P152" s="8">
        <f t="shared" si="7"/>
        <v>97.548997439999994</v>
      </c>
      <c r="Q152" s="3" t="str">
        <f t="shared" si="8"/>
        <v>Entre 50 y 100 millones</v>
      </c>
      <c r="R152" s="9" t="s">
        <v>35</v>
      </c>
      <c r="S152" s="10" t="s">
        <v>114</v>
      </c>
    </row>
    <row r="153" spans="1:19" s="1" customFormat="1" ht="54.95" customHeight="1">
      <c r="A153" s="33">
        <v>151</v>
      </c>
      <c r="B153" s="3" t="s">
        <v>20</v>
      </c>
      <c r="C153" s="3" t="s">
        <v>57</v>
      </c>
      <c r="D153" s="3" t="s">
        <v>275</v>
      </c>
      <c r="E153" s="3" t="s">
        <v>29</v>
      </c>
      <c r="F153" s="3" t="s">
        <v>64</v>
      </c>
      <c r="G153" s="3" t="s">
        <v>446</v>
      </c>
      <c r="H153" s="3" t="s">
        <v>446</v>
      </c>
      <c r="I153" s="3" t="s">
        <v>444</v>
      </c>
      <c r="J153" s="4">
        <f t="shared" si="6"/>
        <v>2615715</v>
      </c>
      <c r="K153" s="3">
        <v>2615715</v>
      </c>
      <c r="L153" s="10" t="s">
        <v>447</v>
      </c>
      <c r="M153" s="3" t="s">
        <v>27</v>
      </c>
      <c r="N153" s="3" t="s">
        <v>448</v>
      </c>
      <c r="O153" s="8">
        <v>13413398.630000001</v>
      </c>
      <c r="P153" s="8">
        <f t="shared" si="7"/>
        <v>13.413398630000001</v>
      </c>
      <c r="Q153" s="3" t="str">
        <f t="shared" si="8"/>
        <v>Entre 10 y 30 millones</v>
      </c>
      <c r="R153" s="9" t="s">
        <v>35</v>
      </c>
      <c r="S153" s="10" t="s">
        <v>114</v>
      </c>
    </row>
    <row r="154" spans="1:19" s="1" customFormat="1" ht="54.95" customHeight="1">
      <c r="A154" s="33">
        <v>152</v>
      </c>
      <c r="B154" s="3" t="s">
        <v>107</v>
      </c>
      <c r="C154" s="3" t="s">
        <v>21</v>
      </c>
      <c r="D154" s="3" t="s">
        <v>144</v>
      </c>
      <c r="E154" s="3" t="s">
        <v>23</v>
      </c>
      <c r="F154" s="3" t="s">
        <v>109</v>
      </c>
      <c r="G154" s="3" t="s">
        <v>449</v>
      </c>
      <c r="H154" s="3" t="s">
        <v>450</v>
      </c>
      <c r="I154" s="3" t="s">
        <v>111</v>
      </c>
      <c r="J154" s="4">
        <f t="shared" si="6"/>
        <v>2615822</v>
      </c>
      <c r="K154" s="3">
        <v>2615822</v>
      </c>
      <c r="L154" s="10" t="s">
        <v>451</v>
      </c>
      <c r="M154" s="3" t="s">
        <v>298</v>
      </c>
      <c r="N154" s="3" t="s">
        <v>298</v>
      </c>
      <c r="O154" s="8">
        <v>7367142.5800000001</v>
      </c>
      <c r="P154" s="8">
        <f t="shared" si="7"/>
        <v>7.3671425800000003</v>
      </c>
      <c r="Q154" s="3" t="str">
        <f t="shared" si="8"/>
        <v>Entre 3 y 10 millones</v>
      </c>
      <c r="R154" s="9">
        <v>1081041153.5699997</v>
      </c>
      <c r="S154" s="10" t="s">
        <v>149</v>
      </c>
    </row>
    <row r="155" spans="1:19" s="1" customFormat="1" ht="54.95" customHeight="1">
      <c r="A155" s="33">
        <v>153</v>
      </c>
      <c r="B155" s="3" t="s">
        <v>20</v>
      </c>
      <c r="C155" s="3" t="s">
        <v>21</v>
      </c>
      <c r="D155" s="3" t="s">
        <v>181</v>
      </c>
      <c r="E155" s="3" t="s">
        <v>23</v>
      </c>
      <c r="F155" s="3" t="s">
        <v>99</v>
      </c>
      <c r="G155" s="3" t="s">
        <v>100</v>
      </c>
      <c r="H155" s="3" t="s">
        <v>424</v>
      </c>
      <c r="I155" s="3" t="s">
        <v>102</v>
      </c>
      <c r="J155" s="4">
        <f t="shared" si="6"/>
        <v>2617654</v>
      </c>
      <c r="K155" s="3">
        <v>2617654</v>
      </c>
      <c r="L155" s="10" t="s">
        <v>452</v>
      </c>
      <c r="M155" s="3" t="s">
        <v>54</v>
      </c>
      <c r="N155" s="3" t="s">
        <v>426</v>
      </c>
      <c r="O155" s="8">
        <v>22379395.609999999</v>
      </c>
      <c r="P155" s="8">
        <f t="shared" si="7"/>
        <v>22.37939561</v>
      </c>
      <c r="Q155" s="3" t="str">
        <f t="shared" si="8"/>
        <v>Entre 10 y 30 millones</v>
      </c>
      <c r="R155" s="9">
        <v>612803586.89750075</v>
      </c>
      <c r="S155" s="10" t="s">
        <v>189</v>
      </c>
    </row>
    <row r="156" spans="1:19" s="1" customFormat="1" ht="54.95" customHeight="1">
      <c r="A156" s="33">
        <v>154</v>
      </c>
      <c r="B156" s="3" t="s">
        <v>20</v>
      </c>
      <c r="C156" s="3" t="s">
        <v>21</v>
      </c>
      <c r="D156" s="3" t="s">
        <v>108</v>
      </c>
      <c r="E156" s="3" t="s">
        <v>23</v>
      </c>
      <c r="F156" s="3" t="s">
        <v>99</v>
      </c>
      <c r="G156" s="3" t="s">
        <v>154</v>
      </c>
      <c r="H156" s="3" t="s">
        <v>453</v>
      </c>
      <c r="I156" s="3" t="s">
        <v>102</v>
      </c>
      <c r="J156" s="4">
        <f t="shared" si="6"/>
        <v>2618394</v>
      </c>
      <c r="K156" s="3">
        <v>2618394</v>
      </c>
      <c r="L156" s="10" t="s">
        <v>454</v>
      </c>
      <c r="M156" s="3" t="s">
        <v>54</v>
      </c>
      <c r="N156" s="3" t="s">
        <v>426</v>
      </c>
      <c r="O156" s="8">
        <v>19191985.48</v>
      </c>
      <c r="P156" s="8">
        <f t="shared" si="7"/>
        <v>19.19198548</v>
      </c>
      <c r="Q156" s="3" t="str">
        <f t="shared" si="8"/>
        <v>Entre 10 y 30 millones</v>
      </c>
      <c r="R156" s="9">
        <v>612803586.89750075</v>
      </c>
      <c r="S156" s="10" t="s">
        <v>114</v>
      </c>
    </row>
    <row r="157" spans="1:19" s="1" customFormat="1" ht="54.95" customHeight="1">
      <c r="A157" s="33">
        <v>155</v>
      </c>
      <c r="B157" s="3" t="s">
        <v>20</v>
      </c>
      <c r="C157" s="3" t="s">
        <v>21</v>
      </c>
      <c r="D157" s="3" t="s">
        <v>144</v>
      </c>
      <c r="E157" s="3" t="s">
        <v>23</v>
      </c>
      <c r="F157" s="3" t="s">
        <v>164</v>
      </c>
      <c r="G157" s="3" t="s">
        <v>225</v>
      </c>
      <c r="H157" s="3" t="s">
        <v>226</v>
      </c>
      <c r="I157" s="3" t="s">
        <v>202</v>
      </c>
      <c r="J157" s="4">
        <f t="shared" si="6"/>
        <v>2619587</v>
      </c>
      <c r="K157" s="3">
        <v>2619587</v>
      </c>
      <c r="L157" s="10" t="s">
        <v>455</v>
      </c>
      <c r="M157" s="3" t="s">
        <v>113</v>
      </c>
      <c r="N157" s="3" t="s">
        <v>456</v>
      </c>
      <c r="O157" s="8">
        <v>45884042.869999997</v>
      </c>
      <c r="P157" s="8">
        <f t="shared" si="7"/>
        <v>45.884042869999995</v>
      </c>
      <c r="Q157" s="3" t="str">
        <f t="shared" si="8"/>
        <v>Entre 30 y 50 millones</v>
      </c>
      <c r="R157" s="9">
        <v>1842609161.647511</v>
      </c>
      <c r="S157" s="10" t="s">
        <v>149</v>
      </c>
    </row>
    <row r="158" spans="1:19" s="1" customFormat="1" ht="54.95" customHeight="1">
      <c r="A158" s="33">
        <v>156</v>
      </c>
      <c r="B158" s="3" t="s">
        <v>20</v>
      </c>
      <c r="C158" s="3" t="s">
        <v>21</v>
      </c>
      <c r="D158" s="3" t="s">
        <v>108</v>
      </c>
      <c r="E158" s="3" t="s">
        <v>23</v>
      </c>
      <c r="F158" s="3" t="s">
        <v>182</v>
      </c>
      <c r="G158" s="3" t="s">
        <v>400</v>
      </c>
      <c r="H158" s="3" t="s">
        <v>457</v>
      </c>
      <c r="I158" s="3" t="s">
        <v>198</v>
      </c>
      <c r="J158" s="4">
        <f t="shared" si="6"/>
        <v>2621998</v>
      </c>
      <c r="K158" s="3">
        <v>2621998</v>
      </c>
      <c r="L158" s="10" t="s">
        <v>458</v>
      </c>
      <c r="M158" s="3" t="s">
        <v>54</v>
      </c>
      <c r="N158" s="3" t="s">
        <v>459</v>
      </c>
      <c r="O158" s="8">
        <v>99459489.439999998</v>
      </c>
      <c r="P158" s="8">
        <f t="shared" si="7"/>
        <v>99.459489439999999</v>
      </c>
      <c r="Q158" s="3" t="str">
        <f t="shared" si="8"/>
        <v>Entre 50 y 100 millones</v>
      </c>
      <c r="R158" s="9">
        <v>818405323.79750276</v>
      </c>
      <c r="S158" s="10" t="s">
        <v>114</v>
      </c>
    </row>
    <row r="159" spans="1:19" s="1" customFormat="1" ht="54.95" customHeight="1">
      <c r="A159" s="33">
        <v>157</v>
      </c>
      <c r="B159" s="3" t="s">
        <v>20</v>
      </c>
      <c r="C159" s="3" t="s">
        <v>21</v>
      </c>
      <c r="D159" s="3" t="s">
        <v>181</v>
      </c>
      <c r="E159" s="3" t="s">
        <v>23</v>
      </c>
      <c r="F159" s="3" t="s">
        <v>176</v>
      </c>
      <c r="G159" s="3" t="s">
        <v>176</v>
      </c>
      <c r="H159" s="3" t="s">
        <v>176</v>
      </c>
      <c r="I159" s="3" t="s">
        <v>460</v>
      </c>
      <c r="J159" s="4">
        <f t="shared" si="6"/>
        <v>2622562</v>
      </c>
      <c r="K159" s="3">
        <v>2622562</v>
      </c>
      <c r="L159" s="10" t="s">
        <v>461</v>
      </c>
      <c r="M159" s="3" t="s">
        <v>63</v>
      </c>
      <c r="N159" s="3" t="s">
        <v>356</v>
      </c>
      <c r="O159" s="8">
        <v>118828891.83</v>
      </c>
      <c r="P159" s="8">
        <f t="shared" si="7"/>
        <v>118.82889183</v>
      </c>
      <c r="Q159" s="3" t="str">
        <f t="shared" si="8"/>
        <v>Más de 100 millones</v>
      </c>
      <c r="R159" s="9">
        <v>373684561.04000008</v>
      </c>
      <c r="S159" s="10" t="s">
        <v>189</v>
      </c>
    </row>
    <row r="160" spans="1:19" s="1" customFormat="1" ht="54.95" customHeight="1">
      <c r="A160" s="33">
        <v>158</v>
      </c>
      <c r="B160" s="3" t="s">
        <v>20</v>
      </c>
      <c r="C160" s="3" t="s">
        <v>21</v>
      </c>
      <c r="D160" s="3" t="s">
        <v>181</v>
      </c>
      <c r="E160" s="3" t="s">
        <v>23</v>
      </c>
      <c r="F160" s="3" t="s">
        <v>115</v>
      </c>
      <c r="G160" s="3" t="s">
        <v>115</v>
      </c>
      <c r="H160" s="3" t="s">
        <v>462</v>
      </c>
      <c r="I160" s="3" t="s">
        <v>117</v>
      </c>
      <c r="J160" s="4">
        <f t="shared" si="6"/>
        <v>2625926</v>
      </c>
      <c r="K160" s="3">
        <v>2625926</v>
      </c>
      <c r="L160" s="10" t="s">
        <v>463</v>
      </c>
      <c r="M160" s="3" t="s">
        <v>54</v>
      </c>
      <c r="N160" s="3" t="s">
        <v>139</v>
      </c>
      <c r="O160" s="8">
        <v>41044375.670000002</v>
      </c>
      <c r="P160" s="8">
        <f t="shared" si="7"/>
        <v>41.044375670000001</v>
      </c>
      <c r="Q160" s="3" t="str">
        <f t="shared" si="8"/>
        <v>Entre 30 y 50 millones</v>
      </c>
      <c r="R160" s="9">
        <v>983368892.67999983</v>
      </c>
      <c r="S160" s="10" t="s">
        <v>189</v>
      </c>
    </row>
    <row r="161" spans="1:19" s="1" customFormat="1" ht="54.95" customHeight="1">
      <c r="A161" s="33">
        <v>159</v>
      </c>
      <c r="B161" s="3" t="s">
        <v>20</v>
      </c>
      <c r="C161" s="3" t="s">
        <v>21</v>
      </c>
      <c r="D161" s="3" t="s">
        <v>181</v>
      </c>
      <c r="E161" s="3" t="s">
        <v>23</v>
      </c>
      <c r="F161" s="3" t="s">
        <v>99</v>
      </c>
      <c r="G161" s="3" t="s">
        <v>464</v>
      </c>
      <c r="H161" s="3" t="s">
        <v>464</v>
      </c>
      <c r="I161" s="3" t="s">
        <v>102</v>
      </c>
      <c r="J161" s="4">
        <f t="shared" si="6"/>
        <v>2626480</v>
      </c>
      <c r="K161" s="3">
        <v>2626480</v>
      </c>
      <c r="L161" s="10" t="s">
        <v>465</v>
      </c>
      <c r="M161" s="3" t="s">
        <v>54</v>
      </c>
      <c r="N161" s="3" t="s">
        <v>426</v>
      </c>
      <c r="O161" s="8">
        <v>10282796.49</v>
      </c>
      <c r="P161" s="8">
        <f t="shared" si="7"/>
        <v>10.282796490000001</v>
      </c>
      <c r="Q161" s="3" t="str">
        <f t="shared" si="8"/>
        <v>Entre 10 y 30 millones</v>
      </c>
      <c r="R161" s="9">
        <v>612803586.89750075</v>
      </c>
      <c r="S161" s="10" t="s">
        <v>189</v>
      </c>
    </row>
    <row r="162" spans="1:19" s="1" customFormat="1" ht="54.95" customHeight="1">
      <c r="A162" s="33">
        <v>160</v>
      </c>
      <c r="B162" s="3" t="s">
        <v>20</v>
      </c>
      <c r="C162" s="3" t="s">
        <v>21</v>
      </c>
      <c r="D162" s="3" t="s">
        <v>181</v>
      </c>
      <c r="E162" s="3" t="s">
        <v>29</v>
      </c>
      <c r="F162" s="3" t="s">
        <v>212</v>
      </c>
      <c r="G162" s="3" t="s">
        <v>466</v>
      </c>
      <c r="H162" s="3" t="s">
        <v>466</v>
      </c>
      <c r="I162" s="3" t="s">
        <v>185</v>
      </c>
      <c r="J162" s="4">
        <f t="shared" si="6"/>
        <v>2626832</v>
      </c>
      <c r="K162" s="3">
        <v>2626832</v>
      </c>
      <c r="L162" s="10" t="s">
        <v>467</v>
      </c>
      <c r="M162" s="3" t="s">
        <v>187</v>
      </c>
      <c r="N162" s="3" t="s">
        <v>188</v>
      </c>
      <c r="O162" s="8">
        <v>12042018.92</v>
      </c>
      <c r="P162" s="8">
        <f t="shared" si="7"/>
        <v>12.04201892</v>
      </c>
      <c r="Q162" s="3" t="str">
        <f t="shared" si="8"/>
        <v>Entre 10 y 30 millones</v>
      </c>
      <c r="R162" s="9" t="s">
        <v>35</v>
      </c>
      <c r="S162" s="10" t="s">
        <v>189</v>
      </c>
    </row>
    <row r="163" spans="1:19" s="1" customFormat="1" ht="54.95" customHeight="1">
      <c r="A163" s="33">
        <v>161</v>
      </c>
      <c r="B163" s="3" t="s">
        <v>20</v>
      </c>
      <c r="C163" s="3" t="s">
        <v>21</v>
      </c>
      <c r="D163" s="3" t="s">
        <v>181</v>
      </c>
      <c r="E163" s="3" t="s">
        <v>23</v>
      </c>
      <c r="F163" s="3" t="s">
        <v>294</v>
      </c>
      <c r="G163" s="3" t="s">
        <v>421</v>
      </c>
      <c r="H163" s="3" t="s">
        <v>421</v>
      </c>
      <c r="I163" s="3" t="s">
        <v>296</v>
      </c>
      <c r="J163" s="4">
        <f t="shared" si="6"/>
        <v>2626843</v>
      </c>
      <c r="K163" s="3">
        <v>2626843</v>
      </c>
      <c r="L163" s="10" t="s">
        <v>468</v>
      </c>
      <c r="M163" s="3" t="s">
        <v>298</v>
      </c>
      <c r="N163" s="3" t="s">
        <v>298</v>
      </c>
      <c r="O163" s="8">
        <v>2432077.61</v>
      </c>
      <c r="P163" s="8">
        <f t="shared" si="7"/>
        <v>2.4320776099999999</v>
      </c>
      <c r="Q163" s="3" t="str">
        <f t="shared" si="8"/>
        <v>Entre 1 y 3 millones</v>
      </c>
      <c r="R163" s="9">
        <v>749721925.15750229</v>
      </c>
      <c r="S163" s="10" t="s">
        <v>189</v>
      </c>
    </row>
    <row r="164" spans="1:19" s="1" customFormat="1" ht="54.95" customHeight="1">
      <c r="A164" s="33">
        <v>162</v>
      </c>
      <c r="B164" s="3" t="s">
        <v>20</v>
      </c>
      <c r="C164" s="3" t="s">
        <v>21</v>
      </c>
      <c r="D164" s="3" t="s">
        <v>181</v>
      </c>
      <c r="E164" s="3" t="s">
        <v>23</v>
      </c>
      <c r="F164" s="3" t="s">
        <v>294</v>
      </c>
      <c r="G164" s="3" t="s">
        <v>421</v>
      </c>
      <c r="H164" s="3" t="s">
        <v>469</v>
      </c>
      <c r="I164" s="3" t="s">
        <v>296</v>
      </c>
      <c r="J164" s="4">
        <f t="shared" si="6"/>
        <v>2626846</v>
      </c>
      <c r="K164" s="3">
        <v>2626846</v>
      </c>
      <c r="L164" s="10" t="s">
        <v>470</v>
      </c>
      <c r="M164" s="3" t="s">
        <v>298</v>
      </c>
      <c r="N164" s="3" t="s">
        <v>298</v>
      </c>
      <c r="O164" s="8">
        <v>2455866.42</v>
      </c>
      <c r="P164" s="8">
        <f t="shared" si="7"/>
        <v>2.45586642</v>
      </c>
      <c r="Q164" s="3" t="str">
        <f t="shared" si="8"/>
        <v>Entre 1 y 3 millones</v>
      </c>
      <c r="R164" s="9">
        <v>749721925.15750229</v>
      </c>
      <c r="S164" s="10" t="s">
        <v>189</v>
      </c>
    </row>
    <row r="165" spans="1:19" s="1" customFormat="1" ht="54.95" customHeight="1">
      <c r="A165" s="33">
        <v>163</v>
      </c>
      <c r="B165" s="3" t="s">
        <v>20</v>
      </c>
      <c r="C165" s="3" t="s">
        <v>21</v>
      </c>
      <c r="D165" s="3" t="s">
        <v>181</v>
      </c>
      <c r="E165" s="3" t="s">
        <v>29</v>
      </c>
      <c r="F165" s="3" t="s">
        <v>164</v>
      </c>
      <c r="G165" s="3" t="s">
        <v>164</v>
      </c>
      <c r="H165" s="3" t="s">
        <v>471</v>
      </c>
      <c r="I165" s="3" t="s">
        <v>185</v>
      </c>
      <c r="J165" s="4">
        <f t="shared" si="6"/>
        <v>2627238</v>
      </c>
      <c r="K165" s="3">
        <v>2627238</v>
      </c>
      <c r="L165" s="10" t="s">
        <v>472</v>
      </c>
      <c r="M165" s="3" t="s">
        <v>187</v>
      </c>
      <c r="N165" s="3" t="s">
        <v>188</v>
      </c>
      <c r="O165" s="8">
        <v>13105541.6</v>
      </c>
      <c r="P165" s="8">
        <f t="shared" si="7"/>
        <v>13.1055416</v>
      </c>
      <c r="Q165" s="3" t="str">
        <f t="shared" si="8"/>
        <v>Entre 10 y 30 millones</v>
      </c>
      <c r="R165" s="9" t="s">
        <v>35</v>
      </c>
      <c r="S165" s="10" t="s">
        <v>189</v>
      </c>
    </row>
    <row r="166" spans="1:19" s="1" customFormat="1" ht="54.95" customHeight="1">
      <c r="A166" s="33">
        <v>164</v>
      </c>
      <c r="B166" s="3" t="s">
        <v>107</v>
      </c>
      <c r="C166" s="3" t="s">
        <v>57</v>
      </c>
      <c r="D166" s="3" t="s">
        <v>181</v>
      </c>
      <c r="E166" s="3" t="s">
        <v>23</v>
      </c>
      <c r="F166" s="3" t="s">
        <v>109</v>
      </c>
      <c r="G166" s="3" t="s">
        <v>473</v>
      </c>
      <c r="H166" s="3" t="s">
        <v>474</v>
      </c>
      <c r="I166" s="3" t="s">
        <v>111</v>
      </c>
      <c r="J166" s="4">
        <f t="shared" si="6"/>
        <v>2630276</v>
      </c>
      <c r="K166" s="3">
        <v>2630276</v>
      </c>
      <c r="L166" s="10" t="s">
        <v>475</v>
      </c>
      <c r="M166" s="3" t="s">
        <v>54</v>
      </c>
      <c r="N166" s="3" t="s">
        <v>476</v>
      </c>
      <c r="O166" s="8">
        <v>903518.1</v>
      </c>
      <c r="P166" s="8">
        <f t="shared" si="7"/>
        <v>0.90351809999999999</v>
      </c>
      <c r="Q166" s="3" t="str">
        <f t="shared" si="8"/>
        <v>Menos de 1 millón</v>
      </c>
      <c r="R166" s="9">
        <v>1081041153.5699997</v>
      </c>
      <c r="S166" s="10" t="s">
        <v>261</v>
      </c>
    </row>
    <row r="167" spans="1:19" s="1" customFormat="1" ht="54.95" customHeight="1">
      <c r="A167" s="33">
        <v>165</v>
      </c>
      <c r="B167" s="3" t="s">
        <v>20</v>
      </c>
      <c r="C167" s="3" t="s">
        <v>21</v>
      </c>
      <c r="D167" s="3" t="s">
        <v>181</v>
      </c>
      <c r="E167" s="3" t="s">
        <v>23</v>
      </c>
      <c r="F167" s="3" t="s">
        <v>115</v>
      </c>
      <c r="G167" s="3" t="s">
        <v>345</v>
      </c>
      <c r="H167" s="3" t="s">
        <v>346</v>
      </c>
      <c r="I167" s="3" t="s">
        <v>117</v>
      </c>
      <c r="J167" s="4">
        <f t="shared" si="6"/>
        <v>2625513</v>
      </c>
      <c r="K167" s="3">
        <v>2625513</v>
      </c>
      <c r="L167" s="10" t="s">
        <v>477</v>
      </c>
      <c r="M167" s="3" t="s">
        <v>151</v>
      </c>
      <c r="N167" s="3" t="s">
        <v>478</v>
      </c>
      <c r="O167" s="8">
        <v>23744996.16</v>
      </c>
      <c r="P167" s="8">
        <f t="shared" si="7"/>
        <v>23.744996159999999</v>
      </c>
      <c r="Q167" s="3" t="str">
        <f t="shared" si="8"/>
        <v>Entre 10 y 30 millones</v>
      </c>
      <c r="R167" s="9">
        <v>983368892.67999983</v>
      </c>
      <c r="S167" s="10" t="s">
        <v>189</v>
      </c>
    </row>
    <row r="168" spans="1:19" s="1" customFormat="1" ht="54.95" customHeight="1">
      <c r="A168" s="33">
        <v>166</v>
      </c>
      <c r="B168" s="3" t="s">
        <v>20</v>
      </c>
      <c r="C168" s="3" t="s">
        <v>21</v>
      </c>
      <c r="D168" s="3" t="s">
        <v>181</v>
      </c>
      <c r="E168" s="3" t="s">
        <v>23</v>
      </c>
      <c r="F168" s="3" t="s">
        <v>99</v>
      </c>
      <c r="G168" s="3" t="s">
        <v>100</v>
      </c>
      <c r="H168" s="3" t="s">
        <v>424</v>
      </c>
      <c r="I168" s="3" t="s">
        <v>102</v>
      </c>
      <c r="J168" s="4">
        <f t="shared" si="6"/>
        <v>2635570</v>
      </c>
      <c r="K168" s="3">
        <v>2635570</v>
      </c>
      <c r="L168" s="10" t="s">
        <v>479</v>
      </c>
      <c r="M168" s="3" t="s">
        <v>54</v>
      </c>
      <c r="N168" s="3" t="s">
        <v>426</v>
      </c>
      <c r="O168" s="8">
        <v>37084296.799999997</v>
      </c>
      <c r="P168" s="8">
        <f t="shared" si="7"/>
        <v>37.084296799999997</v>
      </c>
      <c r="Q168" s="3" t="str">
        <f t="shared" si="8"/>
        <v>Entre 30 y 50 millones</v>
      </c>
      <c r="R168" s="9">
        <v>612803586.89750075</v>
      </c>
      <c r="S168" s="10" t="s">
        <v>189</v>
      </c>
    </row>
    <row r="169" spans="1:19" s="1" customFormat="1" ht="54.95" customHeight="1">
      <c r="A169" s="33">
        <v>167</v>
      </c>
      <c r="B169" s="3" t="s">
        <v>20</v>
      </c>
      <c r="C169" s="3" t="s">
        <v>21</v>
      </c>
      <c r="D169" s="3" t="s">
        <v>181</v>
      </c>
      <c r="E169" s="3" t="s">
        <v>23</v>
      </c>
      <c r="F169" s="3" t="s">
        <v>99</v>
      </c>
      <c r="G169" s="3" t="s">
        <v>464</v>
      </c>
      <c r="H169" s="3" t="s">
        <v>464</v>
      </c>
      <c r="I169" s="3" t="s">
        <v>102</v>
      </c>
      <c r="J169" s="4">
        <f t="shared" si="6"/>
        <v>2643607</v>
      </c>
      <c r="K169" s="3">
        <v>2643607</v>
      </c>
      <c r="L169" s="10" t="s">
        <v>480</v>
      </c>
      <c r="M169" s="3" t="s">
        <v>54</v>
      </c>
      <c r="N169" s="3" t="s">
        <v>426</v>
      </c>
      <c r="O169" s="8">
        <v>14554523.5</v>
      </c>
      <c r="P169" s="8">
        <f t="shared" si="7"/>
        <v>14.5545235</v>
      </c>
      <c r="Q169" s="3" t="str">
        <f t="shared" si="8"/>
        <v>Entre 10 y 30 millones</v>
      </c>
      <c r="R169" s="9">
        <v>612803586.89750075</v>
      </c>
      <c r="S169" s="10" t="s">
        <v>189</v>
      </c>
    </row>
    <row r="170" spans="1:19" s="1" customFormat="1" ht="54.95" customHeight="1">
      <c r="A170" s="33">
        <v>168</v>
      </c>
      <c r="B170" s="3" t="s">
        <v>20</v>
      </c>
      <c r="C170" s="3" t="s">
        <v>21</v>
      </c>
      <c r="D170" s="3" t="s">
        <v>181</v>
      </c>
      <c r="E170" s="3" t="s">
        <v>29</v>
      </c>
      <c r="F170" s="3" t="s">
        <v>369</v>
      </c>
      <c r="G170" s="3" t="s">
        <v>369</v>
      </c>
      <c r="H170" s="3" t="s">
        <v>369</v>
      </c>
      <c r="I170" s="3" t="s">
        <v>61</v>
      </c>
      <c r="J170" s="4">
        <f t="shared" si="6"/>
        <v>2650682</v>
      </c>
      <c r="K170" s="3">
        <v>2650682</v>
      </c>
      <c r="L170" s="10" t="s">
        <v>481</v>
      </c>
      <c r="M170" s="3" t="s">
        <v>372</v>
      </c>
      <c r="N170" s="3" t="s">
        <v>372</v>
      </c>
      <c r="O170" s="8">
        <v>95427003.340000004</v>
      </c>
      <c r="P170" s="8">
        <f t="shared" si="7"/>
        <v>95.427003339999999</v>
      </c>
      <c r="Q170" s="3" t="str">
        <f t="shared" si="8"/>
        <v>Entre 50 y 100 millones</v>
      </c>
      <c r="R170" s="9" t="s">
        <v>35</v>
      </c>
      <c r="S170" s="10" t="s">
        <v>189</v>
      </c>
    </row>
    <row r="171" spans="1:19" s="1" customFormat="1" ht="54.95" customHeight="1">
      <c r="A171" s="33">
        <v>169</v>
      </c>
      <c r="B171" s="3" t="s">
        <v>20</v>
      </c>
      <c r="C171" s="3" t="s">
        <v>21</v>
      </c>
      <c r="D171" s="3" t="s">
        <v>181</v>
      </c>
      <c r="E171" s="3" t="s">
        <v>23</v>
      </c>
      <c r="F171" s="3" t="s">
        <v>115</v>
      </c>
      <c r="G171" s="3" t="s">
        <v>408</v>
      </c>
      <c r="H171" s="3" t="s">
        <v>408</v>
      </c>
      <c r="I171" s="3" t="s">
        <v>117</v>
      </c>
      <c r="J171" s="4">
        <f t="shared" si="6"/>
        <v>2609646</v>
      </c>
      <c r="K171" s="3">
        <v>2609646</v>
      </c>
      <c r="L171" s="10" t="s">
        <v>482</v>
      </c>
      <c r="M171" s="3" t="s">
        <v>54</v>
      </c>
      <c r="N171" s="3" t="s">
        <v>139</v>
      </c>
      <c r="O171" s="8">
        <v>42733158.140000001</v>
      </c>
      <c r="P171" s="8">
        <f t="shared" si="7"/>
        <v>42.73315814</v>
      </c>
      <c r="Q171" s="3" t="str">
        <f t="shared" si="8"/>
        <v>Entre 30 y 50 millones</v>
      </c>
      <c r="R171" s="9">
        <v>983368892.67999983</v>
      </c>
      <c r="S171" s="10" t="s">
        <v>189</v>
      </c>
    </row>
    <row r="172" spans="1:19" s="1" customFormat="1" ht="54.95" customHeight="1">
      <c r="A172" s="33">
        <v>170</v>
      </c>
      <c r="B172" s="3" t="s">
        <v>20</v>
      </c>
      <c r="C172" s="3" t="s">
        <v>21</v>
      </c>
      <c r="D172" s="3" t="s">
        <v>181</v>
      </c>
      <c r="E172" s="3" t="s">
        <v>23</v>
      </c>
      <c r="F172" s="3" t="s">
        <v>99</v>
      </c>
      <c r="G172" s="3" t="s">
        <v>100</v>
      </c>
      <c r="H172" s="3" t="s">
        <v>119</v>
      </c>
      <c r="I172" s="3" t="s">
        <v>102</v>
      </c>
      <c r="J172" s="4">
        <f t="shared" si="6"/>
        <v>2653327</v>
      </c>
      <c r="K172" s="3">
        <v>2653327</v>
      </c>
      <c r="L172" s="10" t="s">
        <v>483</v>
      </c>
      <c r="M172" s="3" t="s">
        <v>54</v>
      </c>
      <c r="N172" s="3" t="s">
        <v>426</v>
      </c>
      <c r="O172" s="8">
        <v>6022256.1500000004</v>
      </c>
      <c r="P172" s="8">
        <f t="shared" si="7"/>
        <v>6.0222561500000005</v>
      </c>
      <c r="Q172" s="3" t="str">
        <f t="shared" si="8"/>
        <v>Entre 3 y 10 millones</v>
      </c>
      <c r="R172" s="9">
        <v>612803586.89750075</v>
      </c>
      <c r="S172" s="10" t="s">
        <v>189</v>
      </c>
    </row>
    <row r="173" spans="1:19" s="1" customFormat="1" ht="54.95" customHeight="1">
      <c r="A173" s="33">
        <v>171</v>
      </c>
      <c r="B173" s="3" t="s">
        <v>20</v>
      </c>
      <c r="C173" s="3" t="s">
        <v>21</v>
      </c>
      <c r="D173" s="3" t="s">
        <v>181</v>
      </c>
      <c r="E173" s="3" t="s">
        <v>23</v>
      </c>
      <c r="F173" s="3" t="s">
        <v>99</v>
      </c>
      <c r="G173" s="3" t="s">
        <v>100</v>
      </c>
      <c r="H173" s="3" t="s">
        <v>424</v>
      </c>
      <c r="I173" s="3" t="s">
        <v>102</v>
      </c>
      <c r="J173" s="4">
        <f t="shared" si="6"/>
        <v>2658329</v>
      </c>
      <c r="K173" s="3">
        <v>2658329</v>
      </c>
      <c r="L173" s="10" t="s">
        <v>484</v>
      </c>
      <c r="M173" s="3" t="s">
        <v>54</v>
      </c>
      <c r="N173" s="3" t="s">
        <v>426</v>
      </c>
      <c r="O173" s="8">
        <v>43268182.25</v>
      </c>
      <c r="P173" s="8">
        <f t="shared" si="7"/>
        <v>43.268182250000002</v>
      </c>
      <c r="Q173" s="3" t="str">
        <f t="shared" si="8"/>
        <v>Entre 30 y 50 millones</v>
      </c>
      <c r="R173" s="9">
        <v>612803586.89750075</v>
      </c>
      <c r="S173" s="10" t="s">
        <v>189</v>
      </c>
    </row>
    <row r="174" spans="1:19" s="1" customFormat="1" ht="54.95" customHeight="1">
      <c r="A174" s="33">
        <v>172</v>
      </c>
      <c r="B174" s="3" t="s">
        <v>20</v>
      </c>
      <c r="C174" s="3" t="s">
        <v>21</v>
      </c>
      <c r="D174" s="3" t="s">
        <v>22</v>
      </c>
      <c r="E174" s="3" t="s">
        <v>23</v>
      </c>
      <c r="F174" s="3" t="s">
        <v>115</v>
      </c>
      <c r="G174" s="3" t="s">
        <v>115</v>
      </c>
      <c r="H174" s="3" t="s">
        <v>462</v>
      </c>
      <c r="I174" s="3" t="s">
        <v>117</v>
      </c>
      <c r="J174" s="4" t="str">
        <f t="shared" si="6"/>
        <v>IDEA</v>
      </c>
      <c r="K174" s="3" t="s">
        <v>22</v>
      </c>
      <c r="L174" s="10" t="s">
        <v>485</v>
      </c>
      <c r="M174" s="3" t="s">
        <v>54</v>
      </c>
      <c r="N174" s="3" t="s">
        <v>54</v>
      </c>
      <c r="O174" s="8">
        <v>24700000</v>
      </c>
      <c r="P174" s="8">
        <f t="shared" si="7"/>
        <v>24.7</v>
      </c>
      <c r="Q174" s="3" t="str">
        <f t="shared" si="8"/>
        <v>Entre 10 y 30 millones</v>
      </c>
      <c r="R174" s="9">
        <v>983368892.67999983</v>
      </c>
      <c r="S174" s="10" t="s">
        <v>28</v>
      </c>
    </row>
    <row r="175" spans="1:19" s="1" customFormat="1" ht="54.95" customHeight="1">
      <c r="A175" s="33">
        <v>173</v>
      </c>
      <c r="B175" s="3" t="s">
        <v>20</v>
      </c>
      <c r="C175" s="3" t="s">
        <v>21</v>
      </c>
      <c r="D175" s="3" t="s">
        <v>22</v>
      </c>
      <c r="E175" s="3" t="s">
        <v>29</v>
      </c>
      <c r="F175" s="3" t="s">
        <v>212</v>
      </c>
      <c r="G175" s="3" t="s">
        <v>212</v>
      </c>
      <c r="H175" s="3" t="s">
        <v>217</v>
      </c>
      <c r="I175" s="3" t="s">
        <v>232</v>
      </c>
      <c r="J175" s="4" t="str">
        <f t="shared" si="6"/>
        <v>IDEA</v>
      </c>
      <c r="K175" s="3" t="s">
        <v>22</v>
      </c>
      <c r="L175" s="10" t="s">
        <v>486</v>
      </c>
      <c r="M175" s="3" t="s">
        <v>487</v>
      </c>
      <c r="N175" s="3" t="s">
        <v>487</v>
      </c>
      <c r="O175" s="8">
        <v>60000000</v>
      </c>
      <c r="P175" s="8">
        <f t="shared" si="7"/>
        <v>60</v>
      </c>
      <c r="Q175" s="3" t="str">
        <f t="shared" si="8"/>
        <v>Entre 50 y 100 millones</v>
      </c>
      <c r="R175" s="9" t="s">
        <v>35</v>
      </c>
      <c r="S175" s="10" t="s">
        <v>28</v>
      </c>
    </row>
    <row r="176" spans="1:19" s="1" customFormat="1" ht="54.95" customHeight="1">
      <c r="A176" s="33">
        <v>174</v>
      </c>
      <c r="B176" s="3" t="s">
        <v>20</v>
      </c>
      <c r="C176" s="3" t="s">
        <v>21</v>
      </c>
      <c r="D176" s="3" t="s">
        <v>22</v>
      </c>
      <c r="E176" s="3" t="s">
        <v>29</v>
      </c>
      <c r="F176" s="3" t="s">
        <v>219</v>
      </c>
      <c r="G176" s="3" t="s">
        <v>488</v>
      </c>
      <c r="H176" s="3" t="s">
        <v>488</v>
      </c>
      <c r="I176" s="3" t="s">
        <v>232</v>
      </c>
      <c r="J176" s="4" t="str">
        <f t="shared" si="6"/>
        <v>IDEA</v>
      </c>
      <c r="K176" s="3" t="s">
        <v>22</v>
      </c>
      <c r="L176" s="10" t="s">
        <v>489</v>
      </c>
      <c r="M176" s="3" t="s">
        <v>487</v>
      </c>
      <c r="N176" s="3" t="s">
        <v>487</v>
      </c>
      <c r="O176" s="8">
        <v>5000000</v>
      </c>
      <c r="P176" s="8">
        <f t="shared" si="7"/>
        <v>5</v>
      </c>
      <c r="Q176" s="3" t="str">
        <f t="shared" si="8"/>
        <v>Entre 3 y 10 millones</v>
      </c>
      <c r="R176" s="9" t="s">
        <v>35</v>
      </c>
      <c r="S176" s="10" t="s">
        <v>28</v>
      </c>
    </row>
    <row r="177" spans="1:19" s="1" customFormat="1" ht="54.95" customHeight="1">
      <c r="A177" s="33">
        <v>175</v>
      </c>
      <c r="B177" s="3" t="s">
        <v>20</v>
      </c>
      <c r="C177" s="3" t="s">
        <v>21</v>
      </c>
      <c r="D177" s="3" t="s">
        <v>22</v>
      </c>
      <c r="E177" s="3" t="s">
        <v>29</v>
      </c>
      <c r="F177" s="3" t="s">
        <v>312</v>
      </c>
      <c r="G177" s="3" t="s">
        <v>490</v>
      </c>
      <c r="H177" s="3" t="s">
        <v>491</v>
      </c>
      <c r="I177" s="3" t="s">
        <v>232</v>
      </c>
      <c r="J177" s="4" t="str">
        <f t="shared" si="6"/>
        <v>IDEA</v>
      </c>
      <c r="K177" s="3" t="s">
        <v>22</v>
      </c>
      <c r="L177" s="10" t="s">
        <v>492</v>
      </c>
      <c r="M177" s="3" t="s">
        <v>487</v>
      </c>
      <c r="N177" s="3" t="s">
        <v>487</v>
      </c>
      <c r="O177" s="8">
        <v>3000000</v>
      </c>
      <c r="P177" s="8">
        <f t="shared" si="7"/>
        <v>3</v>
      </c>
      <c r="Q177" s="3" t="str">
        <f t="shared" si="8"/>
        <v>Entre 1 y 3 millones</v>
      </c>
      <c r="R177" s="9" t="s">
        <v>35</v>
      </c>
      <c r="S177" s="10" t="s">
        <v>28</v>
      </c>
    </row>
    <row r="178" spans="1:19" s="1" customFormat="1" ht="54.95" customHeight="1">
      <c r="A178" s="33">
        <v>176</v>
      </c>
      <c r="B178" s="3" t="s">
        <v>20</v>
      </c>
      <c r="C178" s="3" t="s">
        <v>21</v>
      </c>
      <c r="D178" s="3" t="s">
        <v>22</v>
      </c>
      <c r="E178" s="3" t="s">
        <v>23</v>
      </c>
      <c r="F178" s="3" t="s">
        <v>24</v>
      </c>
      <c r="G178" s="3" t="s">
        <v>24</v>
      </c>
      <c r="H178" s="3" t="s">
        <v>24</v>
      </c>
      <c r="I178" s="3" t="s">
        <v>25</v>
      </c>
      <c r="J178" s="4" t="str">
        <f t="shared" si="6"/>
        <v>IDEA</v>
      </c>
      <c r="K178" s="3" t="s">
        <v>22</v>
      </c>
      <c r="L178" s="10" t="s">
        <v>493</v>
      </c>
      <c r="M178" s="3" t="s">
        <v>27</v>
      </c>
      <c r="N178" s="3" t="s">
        <v>27</v>
      </c>
      <c r="O178" s="8">
        <v>3700000</v>
      </c>
      <c r="P178" s="8">
        <f t="shared" si="7"/>
        <v>3.7</v>
      </c>
      <c r="Q178" s="3" t="str">
        <f t="shared" si="8"/>
        <v>Entre 3 y 10 millones</v>
      </c>
      <c r="R178" s="9">
        <v>1131169174.9424977</v>
      </c>
      <c r="S178" s="10" t="s">
        <v>28</v>
      </c>
    </row>
    <row r="179" spans="1:19" s="1" customFormat="1" ht="54.95" customHeight="1">
      <c r="A179" s="33">
        <v>177</v>
      </c>
      <c r="B179" s="3" t="s">
        <v>20</v>
      </c>
      <c r="C179" s="3" t="s">
        <v>21</v>
      </c>
      <c r="D179" s="3" t="s">
        <v>22</v>
      </c>
      <c r="E179" s="3" t="s">
        <v>23</v>
      </c>
      <c r="F179" s="3" t="s">
        <v>164</v>
      </c>
      <c r="G179" s="3" t="s">
        <v>164</v>
      </c>
      <c r="H179" s="3" t="s">
        <v>494</v>
      </c>
      <c r="I179" s="3" t="s">
        <v>202</v>
      </c>
      <c r="J179" s="4" t="str">
        <f t="shared" si="6"/>
        <v>IDEA</v>
      </c>
      <c r="K179" s="3" t="s">
        <v>22</v>
      </c>
      <c r="L179" s="10" t="s">
        <v>495</v>
      </c>
      <c r="M179" s="3" t="s">
        <v>63</v>
      </c>
      <c r="N179" s="3" t="s">
        <v>63</v>
      </c>
      <c r="O179" s="8">
        <v>412231950</v>
      </c>
      <c r="P179" s="8">
        <f t="shared" si="7"/>
        <v>412.23194999999998</v>
      </c>
      <c r="Q179" s="3" t="str">
        <f t="shared" si="8"/>
        <v>Más de 100 millones</v>
      </c>
      <c r="R179" s="9">
        <v>1842609161.647511</v>
      </c>
      <c r="S179" s="10" t="s">
        <v>28</v>
      </c>
    </row>
    <row r="180" spans="1:19" s="1" customFormat="1" ht="54.95" customHeight="1">
      <c r="A180" s="33">
        <v>178</v>
      </c>
      <c r="B180" s="3" t="s">
        <v>20</v>
      </c>
      <c r="C180" s="3" t="s">
        <v>21</v>
      </c>
      <c r="D180" s="3" t="s">
        <v>22</v>
      </c>
      <c r="E180" s="3" t="s">
        <v>23</v>
      </c>
      <c r="F180" s="3" t="s">
        <v>164</v>
      </c>
      <c r="G180" s="3" t="s">
        <v>225</v>
      </c>
      <c r="H180" s="3" t="s">
        <v>496</v>
      </c>
      <c r="I180" s="3" t="s">
        <v>202</v>
      </c>
      <c r="J180" s="4" t="str">
        <f t="shared" si="6"/>
        <v>IDEA</v>
      </c>
      <c r="K180" s="3" t="s">
        <v>22</v>
      </c>
      <c r="L180" s="10" t="s">
        <v>497</v>
      </c>
      <c r="M180" s="3" t="s">
        <v>113</v>
      </c>
      <c r="N180" s="3" t="s">
        <v>113</v>
      </c>
      <c r="O180" s="8">
        <v>550000000</v>
      </c>
      <c r="P180" s="8">
        <f t="shared" si="7"/>
        <v>550</v>
      </c>
      <c r="Q180" s="3" t="str">
        <f t="shared" si="8"/>
        <v>Más de 100 millones</v>
      </c>
      <c r="R180" s="9">
        <v>1842609161.647511</v>
      </c>
      <c r="S180" s="10" t="s">
        <v>28</v>
      </c>
    </row>
    <row r="181" spans="1:19" s="1" customFormat="1" ht="54.95" customHeight="1">
      <c r="A181" s="33">
        <v>179</v>
      </c>
      <c r="B181" s="3" t="s">
        <v>20</v>
      </c>
      <c r="C181" s="3" t="s">
        <v>21</v>
      </c>
      <c r="D181" s="3" t="s">
        <v>22</v>
      </c>
      <c r="E181" s="3" t="s">
        <v>23</v>
      </c>
      <c r="F181" s="3" t="s">
        <v>164</v>
      </c>
      <c r="G181" s="3" t="s">
        <v>225</v>
      </c>
      <c r="H181" s="3" t="s">
        <v>496</v>
      </c>
      <c r="I181" s="3" t="s">
        <v>202</v>
      </c>
      <c r="J181" s="4" t="str">
        <f t="shared" si="6"/>
        <v>IDEA</v>
      </c>
      <c r="K181" s="3" t="s">
        <v>22</v>
      </c>
      <c r="L181" s="10" t="s">
        <v>498</v>
      </c>
      <c r="M181" s="3" t="s">
        <v>113</v>
      </c>
      <c r="N181" s="3" t="s">
        <v>113</v>
      </c>
      <c r="O181" s="8">
        <v>30000000</v>
      </c>
      <c r="P181" s="8">
        <f t="shared" si="7"/>
        <v>30</v>
      </c>
      <c r="Q181" s="3" t="str">
        <f t="shared" si="8"/>
        <v>Entre 10 y 30 millones</v>
      </c>
      <c r="R181" s="9">
        <v>1842609161.647511</v>
      </c>
      <c r="S181" s="10" t="s">
        <v>28</v>
      </c>
    </row>
    <row r="182" spans="1:19" s="1" customFormat="1" ht="54.95" customHeight="1">
      <c r="A182" s="33">
        <v>180</v>
      </c>
      <c r="B182" s="3" t="s">
        <v>20</v>
      </c>
      <c r="C182" s="3" t="s">
        <v>21</v>
      </c>
      <c r="D182" s="3" t="s">
        <v>22</v>
      </c>
      <c r="E182" s="3" t="s">
        <v>23</v>
      </c>
      <c r="F182" s="3" t="s">
        <v>164</v>
      </c>
      <c r="G182" s="3" t="s">
        <v>225</v>
      </c>
      <c r="H182" s="3" t="s">
        <v>499</v>
      </c>
      <c r="I182" s="3" t="s">
        <v>202</v>
      </c>
      <c r="J182" s="4" t="str">
        <f t="shared" si="6"/>
        <v>IDEA</v>
      </c>
      <c r="K182" s="3" t="s">
        <v>22</v>
      </c>
      <c r="L182" s="10" t="s">
        <v>500</v>
      </c>
      <c r="M182" s="3" t="s">
        <v>113</v>
      </c>
      <c r="N182" s="3" t="s">
        <v>113</v>
      </c>
      <c r="O182" s="8">
        <v>80000000</v>
      </c>
      <c r="P182" s="8">
        <f t="shared" si="7"/>
        <v>80</v>
      </c>
      <c r="Q182" s="3" t="str">
        <f t="shared" si="8"/>
        <v>Entre 50 y 100 millones</v>
      </c>
      <c r="R182" s="9">
        <v>1842609161.647511</v>
      </c>
      <c r="S182" s="10" t="s">
        <v>28</v>
      </c>
    </row>
    <row r="183" spans="1:19" s="1" customFormat="1" ht="54.95" customHeight="1">
      <c r="A183" s="33">
        <v>181</v>
      </c>
      <c r="B183" s="3" t="s">
        <v>20</v>
      </c>
      <c r="C183" s="3" t="s">
        <v>21</v>
      </c>
      <c r="D183" s="3" t="s">
        <v>22</v>
      </c>
      <c r="E183" s="3" t="s">
        <v>23</v>
      </c>
      <c r="F183" s="3" t="s">
        <v>115</v>
      </c>
      <c r="G183" s="3" t="s">
        <v>345</v>
      </c>
      <c r="H183" s="3" t="s">
        <v>346</v>
      </c>
      <c r="I183" s="3" t="s">
        <v>117</v>
      </c>
      <c r="J183" s="4" t="str">
        <f t="shared" si="6"/>
        <v>IDEA</v>
      </c>
      <c r="K183" s="3" t="s">
        <v>22</v>
      </c>
      <c r="L183" s="10" t="s">
        <v>501</v>
      </c>
      <c r="M183" s="3" t="s">
        <v>187</v>
      </c>
      <c r="N183" s="3" t="s">
        <v>187</v>
      </c>
      <c r="O183" s="8">
        <v>30000000</v>
      </c>
      <c r="P183" s="8">
        <f t="shared" si="7"/>
        <v>30</v>
      </c>
      <c r="Q183" s="3" t="str">
        <f t="shared" si="8"/>
        <v>Entre 10 y 30 millones</v>
      </c>
      <c r="R183" s="9">
        <v>983368892.67999983</v>
      </c>
      <c r="S183" s="10" t="s">
        <v>28</v>
      </c>
    </row>
    <row r="184" spans="1:19" s="1" customFormat="1" ht="54.95" customHeight="1">
      <c r="A184" s="33">
        <v>182</v>
      </c>
      <c r="B184" s="3" t="s">
        <v>20</v>
      </c>
      <c r="C184" s="3" t="s">
        <v>21</v>
      </c>
      <c r="D184" s="3" t="s">
        <v>22</v>
      </c>
      <c r="E184" s="3" t="s">
        <v>23</v>
      </c>
      <c r="F184" s="3" t="s">
        <v>115</v>
      </c>
      <c r="G184" s="3" t="s">
        <v>288</v>
      </c>
      <c r="H184" s="3" t="s">
        <v>288</v>
      </c>
      <c r="I184" s="3" t="s">
        <v>117</v>
      </c>
      <c r="J184" s="4" t="str">
        <f t="shared" ref="J184:J246" si="9">HYPERLINK("https://ofi5.mef.gob.pe/ssi/Ssi/Index?codigo="&amp;K184&amp;"&amp;tipo=2",K184)</f>
        <v>IDEA</v>
      </c>
      <c r="K184" s="3" t="s">
        <v>22</v>
      </c>
      <c r="L184" s="10" t="s">
        <v>502</v>
      </c>
      <c r="M184" s="3" t="s">
        <v>503</v>
      </c>
      <c r="N184" s="3" t="s">
        <v>503</v>
      </c>
      <c r="O184" s="8">
        <v>1530000</v>
      </c>
      <c r="P184" s="8">
        <f t="shared" ref="P184:P246" si="10">+O184/1000000</f>
        <v>1.53</v>
      </c>
      <c r="Q184" s="3" t="str">
        <f t="shared" ref="Q184:Q246" si="11">IF(O184&lt;1000000,"Menos de 1 millón",
IF(O184&lt;=3000000,"Entre 1 y 3 millones",
IF(O184&lt;=10000000,"Entre 3 y 10 millones",
IF(O184&lt;=30000000,"Entre 10 y 30 millones",
IF(O184&lt;=50000000,"Entre 30 y 50 millones",
IF(O184&lt;=100000000,"Entre 50 y 100 millones",
"Más de 100 millones"))))))</f>
        <v>Entre 1 y 3 millones</v>
      </c>
      <c r="R184" s="9">
        <v>983368892.67999983</v>
      </c>
      <c r="S184" s="10" t="s">
        <v>28</v>
      </c>
    </row>
    <row r="185" spans="1:19" s="1" customFormat="1" ht="54.95" customHeight="1">
      <c r="A185" s="33">
        <v>183</v>
      </c>
      <c r="B185" s="3" t="s">
        <v>231</v>
      </c>
      <c r="C185" s="3" t="s">
        <v>57</v>
      </c>
      <c r="D185" s="3" t="s">
        <v>22</v>
      </c>
      <c r="E185" s="3" t="s">
        <v>23</v>
      </c>
      <c r="F185" s="3" t="s">
        <v>109</v>
      </c>
      <c r="G185" s="3" t="s">
        <v>109</v>
      </c>
      <c r="H185" s="3" t="s">
        <v>109</v>
      </c>
      <c r="I185" s="3" t="s">
        <v>111</v>
      </c>
      <c r="J185" s="4" t="str">
        <f t="shared" si="9"/>
        <v>IDEA</v>
      </c>
      <c r="K185" s="3" t="s">
        <v>22</v>
      </c>
      <c r="L185" s="10" t="s">
        <v>504</v>
      </c>
      <c r="M185" s="3" t="s">
        <v>27</v>
      </c>
      <c r="N185" s="3" t="s">
        <v>27</v>
      </c>
      <c r="O185" s="8">
        <v>13257350</v>
      </c>
      <c r="P185" s="8">
        <f t="shared" si="10"/>
        <v>13.257350000000001</v>
      </c>
      <c r="Q185" s="3" t="str">
        <f t="shared" si="11"/>
        <v>Entre 10 y 30 millones</v>
      </c>
      <c r="R185" s="9">
        <v>1081041153.5699997</v>
      </c>
      <c r="S185" s="10" t="s">
        <v>28</v>
      </c>
    </row>
    <row r="186" spans="1:19" s="1" customFormat="1" ht="54.95" customHeight="1">
      <c r="A186" s="33">
        <v>184</v>
      </c>
      <c r="B186" s="3" t="s">
        <v>107</v>
      </c>
      <c r="C186" s="3" t="s">
        <v>21</v>
      </c>
      <c r="D186" s="3" t="s">
        <v>181</v>
      </c>
      <c r="E186" s="3" t="s">
        <v>29</v>
      </c>
      <c r="F186" s="3" t="s">
        <v>294</v>
      </c>
      <c r="G186" s="3" t="s">
        <v>421</v>
      </c>
      <c r="H186" s="3" t="s">
        <v>505</v>
      </c>
      <c r="I186" s="3" t="s">
        <v>232</v>
      </c>
      <c r="J186" s="4">
        <f t="shared" si="9"/>
        <v>2456277</v>
      </c>
      <c r="K186" s="3">
        <v>2456277</v>
      </c>
      <c r="L186" s="10" t="s">
        <v>506</v>
      </c>
      <c r="M186" s="3" t="s">
        <v>487</v>
      </c>
      <c r="N186" s="3" t="s">
        <v>507</v>
      </c>
      <c r="O186" s="8">
        <v>26800000</v>
      </c>
      <c r="P186" s="8">
        <f t="shared" si="10"/>
        <v>26.8</v>
      </c>
      <c r="Q186" s="3" t="str">
        <f t="shared" si="11"/>
        <v>Entre 10 y 30 millones</v>
      </c>
      <c r="R186" s="9" t="s">
        <v>35</v>
      </c>
      <c r="S186" s="10" t="s">
        <v>508</v>
      </c>
    </row>
    <row r="187" spans="1:19" s="1" customFormat="1" ht="54.95" customHeight="1">
      <c r="A187" s="33">
        <v>185</v>
      </c>
      <c r="B187" s="3" t="s">
        <v>231</v>
      </c>
      <c r="C187" s="3" t="s">
        <v>21</v>
      </c>
      <c r="D187" s="3" t="s">
        <v>108</v>
      </c>
      <c r="E187" s="3" t="s">
        <v>29</v>
      </c>
      <c r="F187" s="3" t="s">
        <v>30</v>
      </c>
      <c r="G187" s="3" t="s">
        <v>30</v>
      </c>
      <c r="H187" s="3" t="s">
        <v>38</v>
      </c>
      <c r="I187" s="3" t="s">
        <v>61</v>
      </c>
      <c r="J187" s="4">
        <f t="shared" si="9"/>
        <v>2183937</v>
      </c>
      <c r="K187" s="3">
        <v>2183937</v>
      </c>
      <c r="L187" s="10" t="s">
        <v>509</v>
      </c>
      <c r="M187" s="3" t="s">
        <v>54</v>
      </c>
      <c r="N187" s="3" t="s">
        <v>54</v>
      </c>
      <c r="O187" s="8">
        <v>175281260.31999999</v>
      </c>
      <c r="P187" s="8">
        <f t="shared" si="10"/>
        <v>175.28126032</v>
      </c>
      <c r="Q187" s="3" t="str">
        <f t="shared" si="11"/>
        <v>Más de 100 millones</v>
      </c>
      <c r="R187" s="9" t="s">
        <v>35</v>
      </c>
      <c r="S187" s="10" t="s">
        <v>114</v>
      </c>
    </row>
    <row r="188" spans="1:19" s="1" customFormat="1" ht="54.95" customHeight="1">
      <c r="A188" s="33">
        <v>186</v>
      </c>
      <c r="B188" s="3" t="s">
        <v>231</v>
      </c>
      <c r="C188" s="3" t="s">
        <v>21</v>
      </c>
      <c r="D188" s="3" t="s">
        <v>108</v>
      </c>
      <c r="E188" s="3" t="s">
        <v>23</v>
      </c>
      <c r="F188" s="3" t="s">
        <v>24</v>
      </c>
      <c r="G188" s="3" t="s">
        <v>334</v>
      </c>
      <c r="H188" s="3" t="s">
        <v>510</v>
      </c>
      <c r="I188" s="3" t="s">
        <v>25</v>
      </c>
      <c r="J188" s="4">
        <f t="shared" si="9"/>
        <v>2512108</v>
      </c>
      <c r="K188" s="3">
        <v>2512108</v>
      </c>
      <c r="L188" s="10" t="s">
        <v>511</v>
      </c>
      <c r="M188" s="3" t="s">
        <v>54</v>
      </c>
      <c r="N188" s="3" t="s">
        <v>139</v>
      </c>
      <c r="O188" s="8">
        <v>128575966.56999999</v>
      </c>
      <c r="P188" s="8">
        <f t="shared" si="10"/>
        <v>128.57596656999999</v>
      </c>
      <c r="Q188" s="3" t="str">
        <f t="shared" si="11"/>
        <v>Más de 100 millones</v>
      </c>
      <c r="R188" s="9">
        <v>1131169174.9424977</v>
      </c>
      <c r="S188" s="10" t="s">
        <v>114</v>
      </c>
    </row>
    <row r="189" spans="1:19" s="1" customFormat="1" ht="54.95" customHeight="1">
      <c r="A189" s="33">
        <v>187</v>
      </c>
      <c r="B189" s="3" t="s">
        <v>231</v>
      </c>
      <c r="C189" s="3" t="s">
        <v>21</v>
      </c>
      <c r="D189" s="3" t="s">
        <v>181</v>
      </c>
      <c r="E189" s="3" t="s">
        <v>23</v>
      </c>
      <c r="F189" s="3" t="s">
        <v>164</v>
      </c>
      <c r="G189" s="3" t="s">
        <v>512</v>
      </c>
      <c r="H189" s="3" t="s">
        <v>513</v>
      </c>
      <c r="I189" s="3" t="s">
        <v>202</v>
      </c>
      <c r="J189" s="4">
        <f t="shared" si="9"/>
        <v>2242568</v>
      </c>
      <c r="K189" s="3">
        <v>2242568</v>
      </c>
      <c r="L189" s="10" t="s">
        <v>514</v>
      </c>
      <c r="M189" s="3" t="s">
        <v>54</v>
      </c>
      <c r="N189" s="3" t="s">
        <v>139</v>
      </c>
      <c r="O189" s="8">
        <v>14097395.15</v>
      </c>
      <c r="P189" s="8">
        <f t="shared" si="10"/>
        <v>14.097395150000001</v>
      </c>
      <c r="Q189" s="3" t="str">
        <f t="shared" si="11"/>
        <v>Entre 10 y 30 millones</v>
      </c>
      <c r="R189" s="9">
        <v>1842609161.647511</v>
      </c>
      <c r="S189" s="10" t="s">
        <v>189</v>
      </c>
    </row>
    <row r="190" spans="1:19" s="1" customFormat="1" ht="54.95" customHeight="1">
      <c r="A190" s="33">
        <v>188</v>
      </c>
      <c r="B190" s="3" t="s">
        <v>107</v>
      </c>
      <c r="C190" s="3" t="s">
        <v>21</v>
      </c>
      <c r="D190" s="3" t="s">
        <v>108</v>
      </c>
      <c r="E190" s="3" t="s">
        <v>23</v>
      </c>
      <c r="F190" s="3" t="s">
        <v>164</v>
      </c>
      <c r="G190" s="3" t="s">
        <v>410</v>
      </c>
      <c r="H190" s="3" t="s">
        <v>515</v>
      </c>
      <c r="I190" s="3" t="s">
        <v>202</v>
      </c>
      <c r="J190" s="4">
        <f t="shared" si="9"/>
        <v>2304801</v>
      </c>
      <c r="K190" s="3">
        <v>2304801</v>
      </c>
      <c r="L190" s="10" t="s">
        <v>516</v>
      </c>
      <c r="M190" s="3" t="s">
        <v>34</v>
      </c>
      <c r="N190" s="3" t="s">
        <v>34</v>
      </c>
      <c r="O190" s="8">
        <v>14824160.5</v>
      </c>
      <c r="P190" s="8">
        <f t="shared" si="10"/>
        <v>14.8241605</v>
      </c>
      <c r="Q190" s="3" t="str">
        <f t="shared" si="11"/>
        <v>Entre 10 y 30 millones</v>
      </c>
      <c r="R190" s="9">
        <v>1842609161.647511</v>
      </c>
      <c r="S190" s="10" t="s">
        <v>114</v>
      </c>
    </row>
    <row r="191" spans="1:19" s="1" customFormat="1" ht="54.95" customHeight="1">
      <c r="A191" s="33">
        <v>189</v>
      </c>
      <c r="B191" s="3" t="s">
        <v>107</v>
      </c>
      <c r="C191" s="3" t="s">
        <v>21</v>
      </c>
      <c r="D191" s="3" t="s">
        <v>181</v>
      </c>
      <c r="E191" s="3" t="s">
        <v>23</v>
      </c>
      <c r="F191" s="3" t="s">
        <v>517</v>
      </c>
      <c r="G191" s="3" t="s">
        <v>369</v>
      </c>
      <c r="H191" s="3" t="s">
        <v>518</v>
      </c>
      <c r="I191" s="3" t="s">
        <v>519</v>
      </c>
      <c r="J191" s="4">
        <f t="shared" si="9"/>
        <v>2548790</v>
      </c>
      <c r="K191" s="3">
        <v>2548790</v>
      </c>
      <c r="L191" s="10" t="s">
        <v>520</v>
      </c>
      <c r="M191" s="3" t="s">
        <v>54</v>
      </c>
      <c r="N191" s="3" t="s">
        <v>279</v>
      </c>
      <c r="O191" s="8">
        <v>9079000.1400000006</v>
      </c>
      <c r="P191" s="8">
        <f t="shared" si="10"/>
        <v>9.0790001399999998</v>
      </c>
      <c r="Q191" s="3" t="str">
        <f t="shared" si="11"/>
        <v>Entre 3 y 10 millones</v>
      </c>
      <c r="R191" s="9">
        <v>737376608.44250011</v>
      </c>
      <c r="S191" s="10" t="s">
        <v>508</v>
      </c>
    </row>
    <row r="192" spans="1:19" s="1" customFormat="1" ht="54.95" customHeight="1">
      <c r="A192" s="33">
        <v>190</v>
      </c>
      <c r="B192" s="3" t="s">
        <v>107</v>
      </c>
      <c r="C192" s="3" t="s">
        <v>21</v>
      </c>
      <c r="D192" s="3" t="s">
        <v>181</v>
      </c>
      <c r="E192" s="3" t="s">
        <v>23</v>
      </c>
      <c r="F192" s="3" t="s">
        <v>517</v>
      </c>
      <c r="G192" s="3" t="s">
        <v>369</v>
      </c>
      <c r="H192" s="3" t="s">
        <v>369</v>
      </c>
      <c r="I192" s="3" t="s">
        <v>519</v>
      </c>
      <c r="J192" s="4">
        <f t="shared" si="9"/>
        <v>2548770</v>
      </c>
      <c r="K192" s="3">
        <v>2548770</v>
      </c>
      <c r="L192" s="10" t="s">
        <v>521</v>
      </c>
      <c r="M192" s="3" t="s">
        <v>54</v>
      </c>
      <c r="N192" s="3" t="s">
        <v>279</v>
      </c>
      <c r="O192" s="8">
        <v>4225714.41</v>
      </c>
      <c r="P192" s="8">
        <f t="shared" si="10"/>
        <v>4.2257144100000001</v>
      </c>
      <c r="Q192" s="3" t="str">
        <f t="shared" si="11"/>
        <v>Entre 3 y 10 millones</v>
      </c>
      <c r="R192" s="9">
        <v>737376608.44250011</v>
      </c>
      <c r="S192" s="10" t="s">
        <v>189</v>
      </c>
    </row>
    <row r="193" spans="1:19" s="1" customFormat="1" ht="54.95" customHeight="1">
      <c r="A193" s="33">
        <v>191</v>
      </c>
      <c r="B193" s="3" t="s">
        <v>107</v>
      </c>
      <c r="C193" s="3" t="s">
        <v>21</v>
      </c>
      <c r="D193" s="3" t="s">
        <v>181</v>
      </c>
      <c r="E193" s="3" t="s">
        <v>23</v>
      </c>
      <c r="F193" s="3" t="s">
        <v>517</v>
      </c>
      <c r="G193" s="3" t="s">
        <v>369</v>
      </c>
      <c r="H193" s="3" t="s">
        <v>518</v>
      </c>
      <c r="I193" s="3" t="s">
        <v>519</v>
      </c>
      <c r="J193" s="4">
        <f t="shared" si="9"/>
        <v>2549020</v>
      </c>
      <c r="K193" s="3">
        <v>2549020</v>
      </c>
      <c r="L193" s="10" t="s">
        <v>522</v>
      </c>
      <c r="M193" s="3" t="s">
        <v>54</v>
      </c>
      <c r="N193" s="3" t="s">
        <v>279</v>
      </c>
      <c r="O193" s="8">
        <v>3864923.93</v>
      </c>
      <c r="P193" s="8">
        <f t="shared" si="10"/>
        <v>3.8649239300000002</v>
      </c>
      <c r="Q193" s="3" t="str">
        <f t="shared" si="11"/>
        <v>Entre 3 y 10 millones</v>
      </c>
      <c r="R193" s="9">
        <v>737376608.44250011</v>
      </c>
      <c r="S193" s="10" t="s">
        <v>189</v>
      </c>
    </row>
    <row r="194" spans="1:19" s="1" customFormat="1" ht="54.95" customHeight="1">
      <c r="A194" s="33">
        <v>192</v>
      </c>
      <c r="B194" s="3" t="s">
        <v>107</v>
      </c>
      <c r="C194" s="3" t="s">
        <v>21</v>
      </c>
      <c r="D194" s="3" t="s">
        <v>181</v>
      </c>
      <c r="E194" s="3" t="s">
        <v>23</v>
      </c>
      <c r="F194" s="3" t="s">
        <v>517</v>
      </c>
      <c r="G194" s="3" t="s">
        <v>369</v>
      </c>
      <c r="H194" s="3" t="s">
        <v>369</v>
      </c>
      <c r="I194" s="3" t="s">
        <v>519</v>
      </c>
      <c r="J194" s="4">
        <f t="shared" si="9"/>
        <v>2548774</v>
      </c>
      <c r="K194" s="3">
        <v>2548774</v>
      </c>
      <c r="L194" s="10" t="s">
        <v>523</v>
      </c>
      <c r="M194" s="3" t="s">
        <v>54</v>
      </c>
      <c r="N194" s="3" t="s">
        <v>279</v>
      </c>
      <c r="O194" s="8">
        <v>3797264.32</v>
      </c>
      <c r="P194" s="8">
        <f t="shared" si="10"/>
        <v>3.79726432</v>
      </c>
      <c r="Q194" s="3" t="str">
        <f t="shared" si="11"/>
        <v>Entre 3 y 10 millones</v>
      </c>
      <c r="R194" s="9">
        <v>737376608.44250011</v>
      </c>
      <c r="S194" s="10" t="s">
        <v>189</v>
      </c>
    </row>
    <row r="195" spans="1:19" s="1" customFormat="1" ht="54.95" customHeight="1">
      <c r="A195" s="33">
        <v>193</v>
      </c>
      <c r="B195" s="3" t="s">
        <v>107</v>
      </c>
      <c r="C195" s="3" t="s">
        <v>21</v>
      </c>
      <c r="D195" s="3" t="s">
        <v>181</v>
      </c>
      <c r="E195" s="3" t="s">
        <v>50</v>
      </c>
      <c r="F195" s="3" t="s">
        <v>51</v>
      </c>
      <c r="G195" s="3" t="s">
        <v>51</v>
      </c>
      <c r="H195" s="3" t="s">
        <v>51</v>
      </c>
      <c r="I195" s="3" t="s">
        <v>52</v>
      </c>
      <c r="J195" s="4">
        <f t="shared" si="9"/>
        <v>2308543</v>
      </c>
      <c r="K195" s="3">
        <v>2308543</v>
      </c>
      <c r="L195" s="10" t="s">
        <v>524</v>
      </c>
      <c r="M195" s="3" t="s">
        <v>54</v>
      </c>
      <c r="N195" s="3" t="s">
        <v>54</v>
      </c>
      <c r="O195" s="8">
        <v>9021237</v>
      </c>
      <c r="P195" s="8">
        <f t="shared" si="10"/>
        <v>9.0212369999999993</v>
      </c>
      <c r="Q195" s="3" t="str">
        <f t="shared" si="11"/>
        <v>Entre 3 y 10 millones</v>
      </c>
      <c r="R195" s="9">
        <v>148197727.66999999</v>
      </c>
      <c r="S195" s="10" t="s">
        <v>189</v>
      </c>
    </row>
    <row r="196" spans="1:19" s="1" customFormat="1" ht="54.95" customHeight="1">
      <c r="A196" s="33">
        <v>194</v>
      </c>
      <c r="B196" s="3" t="s">
        <v>107</v>
      </c>
      <c r="C196" s="3" t="s">
        <v>21</v>
      </c>
      <c r="D196" s="3" t="s">
        <v>181</v>
      </c>
      <c r="E196" s="3" t="s">
        <v>50</v>
      </c>
      <c r="F196" s="3" t="s">
        <v>51</v>
      </c>
      <c r="G196" s="3" t="s">
        <v>51</v>
      </c>
      <c r="H196" s="3" t="s">
        <v>51</v>
      </c>
      <c r="I196" s="3" t="s">
        <v>52</v>
      </c>
      <c r="J196" s="4">
        <f t="shared" si="9"/>
        <v>2565439</v>
      </c>
      <c r="K196" s="3">
        <v>2565439</v>
      </c>
      <c r="L196" s="10" t="s">
        <v>525</v>
      </c>
      <c r="M196" s="3" t="s">
        <v>54</v>
      </c>
      <c r="N196" s="3" t="s">
        <v>54</v>
      </c>
      <c r="O196" s="8">
        <v>5670249</v>
      </c>
      <c r="P196" s="8">
        <f t="shared" si="10"/>
        <v>5.6702490000000001</v>
      </c>
      <c r="Q196" s="3" t="str">
        <f t="shared" si="11"/>
        <v>Entre 3 y 10 millones</v>
      </c>
      <c r="R196" s="9">
        <v>148197727.66999999</v>
      </c>
      <c r="S196" s="10" t="s">
        <v>189</v>
      </c>
    </row>
    <row r="197" spans="1:19" s="1" customFormat="1" ht="54.95" customHeight="1">
      <c r="A197" s="33">
        <v>195</v>
      </c>
      <c r="B197" s="3" t="s">
        <v>107</v>
      </c>
      <c r="C197" s="3" t="s">
        <v>21</v>
      </c>
      <c r="D197" s="3" t="s">
        <v>144</v>
      </c>
      <c r="E197" s="3" t="s">
        <v>121</v>
      </c>
      <c r="F197" s="3" t="s">
        <v>219</v>
      </c>
      <c r="G197" s="3" t="s">
        <v>418</v>
      </c>
      <c r="H197" s="3" t="s">
        <v>526</v>
      </c>
      <c r="I197" s="3" t="s">
        <v>527</v>
      </c>
      <c r="J197" s="4">
        <f t="shared" si="9"/>
        <v>2498235</v>
      </c>
      <c r="K197" s="3">
        <v>2498235</v>
      </c>
      <c r="L197" s="10" t="s">
        <v>528</v>
      </c>
      <c r="M197" s="3" t="s">
        <v>113</v>
      </c>
      <c r="N197" s="3" t="s">
        <v>389</v>
      </c>
      <c r="O197" s="8">
        <v>8493202.8699999992</v>
      </c>
      <c r="P197" s="8">
        <f t="shared" si="10"/>
        <v>8.4932028699999993</v>
      </c>
      <c r="Q197" s="3" t="str">
        <f t="shared" si="11"/>
        <v>Entre 3 y 10 millones</v>
      </c>
      <c r="R197" s="9">
        <v>92461093.879999995</v>
      </c>
      <c r="S197" s="10" t="s">
        <v>149</v>
      </c>
    </row>
    <row r="198" spans="1:19" s="1" customFormat="1" ht="54.95" customHeight="1">
      <c r="A198" s="33">
        <v>196</v>
      </c>
      <c r="B198" s="3" t="s">
        <v>107</v>
      </c>
      <c r="C198" s="3" t="s">
        <v>57</v>
      </c>
      <c r="D198" s="3" t="s">
        <v>108</v>
      </c>
      <c r="E198" s="3" t="s">
        <v>50</v>
      </c>
      <c r="F198" s="3" t="s">
        <v>64</v>
      </c>
      <c r="G198" s="3" t="s">
        <v>65</v>
      </c>
      <c r="H198" s="3" t="s">
        <v>65</v>
      </c>
      <c r="I198" s="3" t="s">
        <v>529</v>
      </c>
      <c r="J198" s="4">
        <f t="shared" si="9"/>
        <v>2601104</v>
      </c>
      <c r="K198" s="3">
        <v>2601104</v>
      </c>
      <c r="L198" s="10" t="s">
        <v>530</v>
      </c>
      <c r="M198" s="3" t="s">
        <v>54</v>
      </c>
      <c r="N198" s="3" t="s">
        <v>531</v>
      </c>
      <c r="O198" s="8">
        <v>11628957.310000001</v>
      </c>
      <c r="P198" s="8">
        <f t="shared" si="10"/>
        <v>11.628957310000001</v>
      </c>
      <c r="Q198" s="3" t="str">
        <f t="shared" si="11"/>
        <v>Entre 10 y 30 millones</v>
      </c>
      <c r="R198" s="9">
        <v>25415686.359999996</v>
      </c>
      <c r="S198" s="10" t="s">
        <v>114</v>
      </c>
    </row>
    <row r="199" spans="1:19" s="1" customFormat="1" ht="54.95" customHeight="1">
      <c r="A199" s="33">
        <v>197</v>
      </c>
      <c r="B199" s="3" t="s">
        <v>231</v>
      </c>
      <c r="C199" s="3" t="s">
        <v>21</v>
      </c>
      <c r="D199" s="3" t="s">
        <v>181</v>
      </c>
      <c r="E199" s="3" t="s">
        <v>23</v>
      </c>
      <c r="F199" s="3" t="s">
        <v>30</v>
      </c>
      <c r="G199" s="3" t="s">
        <v>532</v>
      </c>
      <c r="H199" s="3" t="s">
        <v>533</v>
      </c>
      <c r="I199" s="3" t="s">
        <v>534</v>
      </c>
      <c r="J199" s="4">
        <f t="shared" si="9"/>
        <v>2474194</v>
      </c>
      <c r="K199" s="3">
        <v>2474194</v>
      </c>
      <c r="L199" s="10" t="s">
        <v>535</v>
      </c>
      <c r="M199" s="3" t="s">
        <v>54</v>
      </c>
      <c r="N199" s="3" t="s">
        <v>139</v>
      </c>
      <c r="O199" s="8">
        <v>20655730.800000001</v>
      </c>
      <c r="P199" s="8">
        <f t="shared" si="10"/>
        <v>20.655730800000001</v>
      </c>
      <c r="Q199" s="3" t="str">
        <f t="shared" si="11"/>
        <v>Entre 10 y 30 millones</v>
      </c>
      <c r="R199" s="9">
        <v>1014840790.97</v>
      </c>
      <c r="S199" s="10" t="s">
        <v>189</v>
      </c>
    </row>
    <row r="200" spans="1:19" s="1" customFormat="1" ht="54.95" customHeight="1">
      <c r="A200" s="33">
        <v>198</v>
      </c>
      <c r="B200" s="3" t="s">
        <v>107</v>
      </c>
      <c r="C200" s="3" t="s">
        <v>21</v>
      </c>
      <c r="D200" s="3" t="s">
        <v>108</v>
      </c>
      <c r="E200" s="3" t="s">
        <v>23</v>
      </c>
      <c r="F200" s="3" t="s">
        <v>182</v>
      </c>
      <c r="G200" s="3" t="s">
        <v>536</v>
      </c>
      <c r="H200" s="3" t="s">
        <v>537</v>
      </c>
      <c r="I200" s="3" t="s">
        <v>198</v>
      </c>
      <c r="J200" s="4">
        <f t="shared" si="9"/>
        <v>2325809</v>
      </c>
      <c r="K200" s="3">
        <v>2325809</v>
      </c>
      <c r="L200" s="10" t="s">
        <v>538</v>
      </c>
      <c r="M200" s="3" t="s">
        <v>54</v>
      </c>
      <c r="N200" s="3" t="s">
        <v>54</v>
      </c>
      <c r="O200" s="8">
        <v>11344384.27</v>
      </c>
      <c r="P200" s="8">
        <f t="shared" si="10"/>
        <v>11.344384269999999</v>
      </c>
      <c r="Q200" s="3" t="str">
        <f t="shared" si="11"/>
        <v>Entre 10 y 30 millones</v>
      </c>
      <c r="R200" s="9">
        <v>818405323.79750276</v>
      </c>
      <c r="S200" s="10" t="s">
        <v>114</v>
      </c>
    </row>
    <row r="201" spans="1:19" s="1" customFormat="1" ht="54.95" customHeight="1">
      <c r="A201" s="33">
        <v>199</v>
      </c>
      <c r="B201" s="3" t="s">
        <v>107</v>
      </c>
      <c r="C201" s="3" t="s">
        <v>21</v>
      </c>
      <c r="D201" s="3" t="s">
        <v>108</v>
      </c>
      <c r="E201" s="3" t="s">
        <v>23</v>
      </c>
      <c r="F201" s="3" t="s">
        <v>164</v>
      </c>
      <c r="G201" s="3" t="s">
        <v>265</v>
      </c>
      <c r="H201" s="3" t="s">
        <v>539</v>
      </c>
      <c r="I201" s="3" t="s">
        <v>202</v>
      </c>
      <c r="J201" s="4">
        <f t="shared" si="9"/>
        <v>2225753</v>
      </c>
      <c r="K201" s="3">
        <v>2225753</v>
      </c>
      <c r="L201" s="10" t="s">
        <v>540</v>
      </c>
      <c r="M201" s="3" t="s">
        <v>54</v>
      </c>
      <c r="N201" s="3" t="s">
        <v>54</v>
      </c>
      <c r="O201" s="8">
        <v>7600982.0899999999</v>
      </c>
      <c r="P201" s="8">
        <f t="shared" si="10"/>
        <v>7.6009820899999996</v>
      </c>
      <c r="Q201" s="3" t="str">
        <f t="shared" si="11"/>
        <v>Entre 3 y 10 millones</v>
      </c>
      <c r="R201" s="9">
        <v>1842609161.647511</v>
      </c>
      <c r="S201" s="10" t="s">
        <v>114</v>
      </c>
    </row>
    <row r="202" spans="1:19" s="1" customFormat="1" ht="54.95" customHeight="1">
      <c r="A202" s="33">
        <v>200</v>
      </c>
      <c r="B202" s="3" t="s">
        <v>107</v>
      </c>
      <c r="C202" s="3" t="s">
        <v>21</v>
      </c>
      <c r="D202" s="3" t="s">
        <v>144</v>
      </c>
      <c r="E202" s="3" t="s">
        <v>23</v>
      </c>
      <c r="F202" s="3" t="s">
        <v>164</v>
      </c>
      <c r="G202" s="3" t="s">
        <v>164</v>
      </c>
      <c r="H202" s="3" t="s">
        <v>541</v>
      </c>
      <c r="I202" s="3" t="s">
        <v>202</v>
      </c>
      <c r="J202" s="4">
        <f t="shared" si="9"/>
        <v>2473576</v>
      </c>
      <c r="K202" s="3">
        <v>2473576</v>
      </c>
      <c r="L202" s="10" t="s">
        <v>542</v>
      </c>
      <c r="M202" s="3" t="s">
        <v>27</v>
      </c>
      <c r="N202" s="3" t="s">
        <v>412</v>
      </c>
      <c r="O202" s="8">
        <v>4479798.45</v>
      </c>
      <c r="P202" s="8">
        <f t="shared" si="10"/>
        <v>4.4797984500000005</v>
      </c>
      <c r="Q202" s="3" t="str">
        <f t="shared" si="11"/>
        <v>Entre 3 y 10 millones</v>
      </c>
      <c r="R202" s="9">
        <v>1842609161.647511</v>
      </c>
      <c r="S202" s="10" t="s">
        <v>149</v>
      </c>
    </row>
    <row r="203" spans="1:19" s="1" customFormat="1" ht="54.95" customHeight="1">
      <c r="A203" s="33">
        <v>201</v>
      </c>
      <c r="B203" s="3" t="s">
        <v>107</v>
      </c>
      <c r="C203" s="3" t="s">
        <v>21</v>
      </c>
      <c r="D203" s="3" t="s">
        <v>108</v>
      </c>
      <c r="E203" s="3" t="s">
        <v>145</v>
      </c>
      <c r="F203" s="3" t="s">
        <v>164</v>
      </c>
      <c r="G203" s="3" t="s">
        <v>225</v>
      </c>
      <c r="H203" s="3" t="s">
        <v>543</v>
      </c>
      <c r="I203" s="8" t="s">
        <v>544</v>
      </c>
      <c r="J203" s="4">
        <f t="shared" si="9"/>
        <v>2336683</v>
      </c>
      <c r="K203" s="3">
        <v>2336683</v>
      </c>
      <c r="L203" s="10" t="s">
        <v>545</v>
      </c>
      <c r="M203" s="3" t="s">
        <v>54</v>
      </c>
      <c r="N203" s="3" t="s">
        <v>54</v>
      </c>
      <c r="O203" s="8">
        <v>13201812.77</v>
      </c>
      <c r="P203" s="8">
        <f t="shared" si="10"/>
        <v>13.20181277</v>
      </c>
      <c r="Q203" s="3" t="str">
        <f t="shared" si="11"/>
        <v>Entre 10 y 30 millones</v>
      </c>
      <c r="R203" s="9">
        <v>196192563.66</v>
      </c>
      <c r="S203" s="10" t="s">
        <v>114</v>
      </c>
    </row>
    <row r="204" spans="1:19" s="1" customFormat="1" ht="54.95" customHeight="1">
      <c r="A204" s="33">
        <v>202</v>
      </c>
      <c r="B204" s="3" t="s">
        <v>107</v>
      </c>
      <c r="C204" s="3" t="s">
        <v>21</v>
      </c>
      <c r="D204" s="3" t="s">
        <v>181</v>
      </c>
      <c r="E204" s="3" t="s">
        <v>121</v>
      </c>
      <c r="F204" s="3" t="s">
        <v>219</v>
      </c>
      <c r="G204" s="3" t="s">
        <v>440</v>
      </c>
      <c r="H204" s="3" t="s">
        <v>546</v>
      </c>
      <c r="I204" s="3" t="s">
        <v>547</v>
      </c>
      <c r="J204" s="4">
        <f t="shared" si="9"/>
        <v>2544732</v>
      </c>
      <c r="K204" s="3">
        <v>2544732</v>
      </c>
      <c r="L204" s="10" t="s">
        <v>548</v>
      </c>
      <c r="M204" s="3" t="s">
        <v>113</v>
      </c>
      <c r="N204" s="3" t="s">
        <v>391</v>
      </c>
      <c r="O204" s="8">
        <v>6774802.7300000004</v>
      </c>
      <c r="P204" s="8">
        <f t="shared" si="10"/>
        <v>6.7748027300000002</v>
      </c>
      <c r="Q204" s="3" t="str">
        <f t="shared" si="11"/>
        <v>Entre 3 y 10 millones</v>
      </c>
      <c r="R204" s="9">
        <v>18915980.890000001</v>
      </c>
      <c r="S204" s="10" t="s">
        <v>189</v>
      </c>
    </row>
    <row r="205" spans="1:19" s="1" customFormat="1" ht="54.95" customHeight="1">
      <c r="A205" s="33">
        <v>203</v>
      </c>
      <c r="B205" s="3" t="s">
        <v>107</v>
      </c>
      <c r="C205" s="3" t="s">
        <v>21</v>
      </c>
      <c r="D205" s="3" t="s">
        <v>108</v>
      </c>
      <c r="E205" s="3" t="s">
        <v>23</v>
      </c>
      <c r="F205" s="3" t="s">
        <v>44</v>
      </c>
      <c r="G205" s="3" t="s">
        <v>45</v>
      </c>
      <c r="H205" s="3" t="s">
        <v>387</v>
      </c>
      <c r="I205" s="3" t="s">
        <v>46</v>
      </c>
      <c r="J205" s="4">
        <f t="shared" si="9"/>
        <v>2276904</v>
      </c>
      <c r="K205" s="3">
        <v>2276904</v>
      </c>
      <c r="L205" s="10" t="s">
        <v>549</v>
      </c>
      <c r="M205" s="3" t="s">
        <v>54</v>
      </c>
      <c r="N205" s="3" t="s">
        <v>54</v>
      </c>
      <c r="O205" s="8">
        <v>79020970.989999995</v>
      </c>
      <c r="P205" s="8">
        <f t="shared" si="10"/>
        <v>79.020970989999995</v>
      </c>
      <c r="Q205" s="3" t="str">
        <f t="shared" si="11"/>
        <v>Entre 50 y 100 millones</v>
      </c>
      <c r="R205" s="9">
        <v>494057856.81249988</v>
      </c>
      <c r="S205" s="10" t="s">
        <v>114</v>
      </c>
    </row>
    <row r="206" spans="1:19" s="1" customFormat="1" ht="54.95" customHeight="1">
      <c r="A206" s="33">
        <v>204</v>
      </c>
      <c r="B206" s="3" t="s">
        <v>107</v>
      </c>
      <c r="C206" s="3" t="s">
        <v>21</v>
      </c>
      <c r="D206" s="3" t="s">
        <v>108</v>
      </c>
      <c r="E206" s="3" t="s">
        <v>23</v>
      </c>
      <c r="F206" s="3" t="s">
        <v>44</v>
      </c>
      <c r="G206" s="3" t="s">
        <v>45</v>
      </c>
      <c r="H206" s="3" t="s">
        <v>45</v>
      </c>
      <c r="I206" s="3" t="s">
        <v>46</v>
      </c>
      <c r="J206" s="4">
        <f t="shared" si="9"/>
        <v>2473935</v>
      </c>
      <c r="K206" s="3">
        <v>2473935</v>
      </c>
      <c r="L206" s="10" t="s">
        <v>550</v>
      </c>
      <c r="M206" s="3" t="s">
        <v>54</v>
      </c>
      <c r="N206" s="3" t="s">
        <v>279</v>
      </c>
      <c r="O206" s="8">
        <v>68354226.890000001</v>
      </c>
      <c r="P206" s="8">
        <f t="shared" si="10"/>
        <v>68.354226890000007</v>
      </c>
      <c r="Q206" s="3" t="str">
        <f t="shared" si="11"/>
        <v>Entre 50 y 100 millones</v>
      </c>
      <c r="R206" s="9">
        <v>494057856.81249988</v>
      </c>
      <c r="S206" s="10" t="s">
        <v>114</v>
      </c>
    </row>
    <row r="207" spans="1:19" s="1" customFormat="1" ht="54.95" customHeight="1">
      <c r="A207" s="33">
        <v>205</v>
      </c>
      <c r="B207" s="3" t="s">
        <v>107</v>
      </c>
      <c r="C207" s="3" t="s">
        <v>21</v>
      </c>
      <c r="D207" s="3" t="s">
        <v>144</v>
      </c>
      <c r="E207" s="3" t="s">
        <v>23</v>
      </c>
      <c r="F207" s="3" t="s">
        <v>44</v>
      </c>
      <c r="G207" s="3" t="s">
        <v>104</v>
      </c>
      <c r="H207" s="3" t="s">
        <v>104</v>
      </c>
      <c r="I207" s="3" t="s">
        <v>46</v>
      </c>
      <c r="J207" s="4">
        <f t="shared" si="9"/>
        <v>2427388</v>
      </c>
      <c r="K207" s="3">
        <v>2427388</v>
      </c>
      <c r="L207" s="10" t="s">
        <v>551</v>
      </c>
      <c r="M207" s="3" t="s">
        <v>54</v>
      </c>
      <c r="N207" s="3" t="s">
        <v>139</v>
      </c>
      <c r="O207" s="8">
        <v>38788407.619999997</v>
      </c>
      <c r="P207" s="8">
        <f t="shared" si="10"/>
        <v>38.788407619999994</v>
      </c>
      <c r="Q207" s="3" t="str">
        <f t="shared" si="11"/>
        <v>Entre 30 y 50 millones</v>
      </c>
      <c r="R207" s="9">
        <v>494057856.81249988</v>
      </c>
      <c r="S207" s="10" t="s">
        <v>149</v>
      </c>
    </row>
    <row r="208" spans="1:19" s="1" customFormat="1" ht="54.95" customHeight="1">
      <c r="A208" s="33">
        <v>206</v>
      </c>
      <c r="B208" s="3" t="s">
        <v>20</v>
      </c>
      <c r="C208" s="3" t="s">
        <v>21</v>
      </c>
      <c r="D208" s="3" t="s">
        <v>108</v>
      </c>
      <c r="E208" s="3" t="s">
        <v>23</v>
      </c>
      <c r="F208" s="3" t="s">
        <v>44</v>
      </c>
      <c r="G208" s="3" t="s">
        <v>157</v>
      </c>
      <c r="H208" s="3" t="s">
        <v>552</v>
      </c>
      <c r="I208" s="3" t="s">
        <v>46</v>
      </c>
      <c r="J208" s="4">
        <f t="shared" si="9"/>
        <v>2599205</v>
      </c>
      <c r="K208" s="3">
        <v>2599205</v>
      </c>
      <c r="L208" s="10" t="s">
        <v>553</v>
      </c>
      <c r="M208" s="3" t="s">
        <v>113</v>
      </c>
      <c r="N208" s="3" t="s">
        <v>417</v>
      </c>
      <c r="O208" s="8">
        <v>5678277.5</v>
      </c>
      <c r="P208" s="8">
        <f t="shared" si="10"/>
        <v>5.6782775000000001</v>
      </c>
      <c r="Q208" s="3" t="str">
        <f t="shared" si="11"/>
        <v>Entre 3 y 10 millones</v>
      </c>
      <c r="R208" s="9">
        <v>494057856.81249988</v>
      </c>
      <c r="S208" s="10" t="s">
        <v>114</v>
      </c>
    </row>
    <row r="209" spans="1:19" s="1" customFormat="1" ht="54.95" customHeight="1">
      <c r="A209" s="33">
        <v>207</v>
      </c>
      <c r="B209" s="3" t="s">
        <v>20</v>
      </c>
      <c r="C209" s="3" t="s">
        <v>21</v>
      </c>
      <c r="D209" s="3" t="s">
        <v>181</v>
      </c>
      <c r="E209" s="3" t="s">
        <v>23</v>
      </c>
      <c r="F209" s="3" t="s">
        <v>44</v>
      </c>
      <c r="G209" s="3" t="s">
        <v>554</v>
      </c>
      <c r="H209" s="3" t="s">
        <v>555</v>
      </c>
      <c r="I209" s="3" t="s">
        <v>46</v>
      </c>
      <c r="J209" s="4">
        <f t="shared" si="9"/>
        <v>2537565</v>
      </c>
      <c r="K209" s="3">
        <v>2537565</v>
      </c>
      <c r="L209" s="10" t="s">
        <v>556</v>
      </c>
      <c r="M209" s="3" t="s">
        <v>113</v>
      </c>
      <c r="N209" s="3" t="s">
        <v>389</v>
      </c>
      <c r="O209" s="8">
        <v>14300211.550000001</v>
      </c>
      <c r="P209" s="8">
        <f t="shared" si="10"/>
        <v>14.30021155</v>
      </c>
      <c r="Q209" s="3" t="str">
        <f t="shared" si="11"/>
        <v>Entre 10 y 30 millones</v>
      </c>
      <c r="R209" s="9">
        <v>494057856.81249988</v>
      </c>
      <c r="S209" s="10" t="s">
        <v>189</v>
      </c>
    </row>
    <row r="210" spans="1:19" s="1" customFormat="1" ht="54.95" customHeight="1">
      <c r="A210" s="33">
        <v>208</v>
      </c>
      <c r="B210" s="3" t="s">
        <v>20</v>
      </c>
      <c r="C210" s="3" t="s">
        <v>21</v>
      </c>
      <c r="D210" s="3" t="s">
        <v>181</v>
      </c>
      <c r="E210" s="3" t="s">
        <v>23</v>
      </c>
      <c r="F210" s="3" t="s">
        <v>44</v>
      </c>
      <c r="G210" s="3" t="s">
        <v>45</v>
      </c>
      <c r="H210" s="3" t="s">
        <v>45</v>
      </c>
      <c r="I210" s="3" t="s">
        <v>46</v>
      </c>
      <c r="J210" s="4">
        <f t="shared" si="9"/>
        <v>2519104</v>
      </c>
      <c r="K210" s="3">
        <v>2519104</v>
      </c>
      <c r="L210" s="10" t="s">
        <v>557</v>
      </c>
      <c r="M210" s="3" t="s">
        <v>113</v>
      </c>
      <c r="N210" s="3" t="s">
        <v>389</v>
      </c>
      <c r="O210" s="8">
        <v>7124106.8700000001</v>
      </c>
      <c r="P210" s="8">
        <f t="shared" si="10"/>
        <v>7.1241068700000003</v>
      </c>
      <c r="Q210" s="3" t="str">
        <f t="shared" si="11"/>
        <v>Entre 3 y 10 millones</v>
      </c>
      <c r="R210" s="9">
        <v>494057856.81249988</v>
      </c>
      <c r="S210" s="10" t="s">
        <v>189</v>
      </c>
    </row>
    <row r="211" spans="1:19" s="1" customFormat="1" ht="54.95" customHeight="1">
      <c r="A211" s="33">
        <v>209</v>
      </c>
      <c r="B211" s="3" t="s">
        <v>20</v>
      </c>
      <c r="C211" s="3" t="s">
        <v>21</v>
      </c>
      <c r="D211" s="3" t="s">
        <v>181</v>
      </c>
      <c r="E211" s="3" t="s">
        <v>23</v>
      </c>
      <c r="F211" s="3" t="s">
        <v>44</v>
      </c>
      <c r="G211" s="3" t="s">
        <v>157</v>
      </c>
      <c r="H211" s="3" t="s">
        <v>158</v>
      </c>
      <c r="I211" s="3" t="s">
        <v>46</v>
      </c>
      <c r="J211" s="4">
        <f t="shared" si="9"/>
        <v>2535816</v>
      </c>
      <c r="K211" s="3">
        <v>2535816</v>
      </c>
      <c r="L211" s="10" t="s">
        <v>558</v>
      </c>
      <c r="M211" s="3" t="s">
        <v>113</v>
      </c>
      <c r="N211" s="3" t="s">
        <v>389</v>
      </c>
      <c r="O211" s="8">
        <v>5325845.72</v>
      </c>
      <c r="P211" s="8">
        <f t="shared" si="10"/>
        <v>5.3258457199999993</v>
      </c>
      <c r="Q211" s="3" t="str">
        <f t="shared" si="11"/>
        <v>Entre 3 y 10 millones</v>
      </c>
      <c r="R211" s="9">
        <v>494057856.81249988</v>
      </c>
      <c r="S211" s="10" t="s">
        <v>189</v>
      </c>
    </row>
    <row r="212" spans="1:19" s="1" customFormat="1" ht="54.95" customHeight="1">
      <c r="A212" s="33">
        <v>210</v>
      </c>
      <c r="B212" s="3" t="s">
        <v>20</v>
      </c>
      <c r="C212" s="3" t="s">
        <v>21</v>
      </c>
      <c r="D212" s="3" t="s">
        <v>108</v>
      </c>
      <c r="E212" s="3" t="s">
        <v>23</v>
      </c>
      <c r="F212" s="3" t="s">
        <v>44</v>
      </c>
      <c r="G212" s="3" t="s">
        <v>559</v>
      </c>
      <c r="H212" s="3" t="s">
        <v>560</v>
      </c>
      <c r="I212" s="3" t="s">
        <v>46</v>
      </c>
      <c r="J212" s="4">
        <f t="shared" si="9"/>
        <v>2526590</v>
      </c>
      <c r="K212" s="3">
        <v>2526590</v>
      </c>
      <c r="L212" s="10" t="s">
        <v>561</v>
      </c>
      <c r="M212" s="3" t="s">
        <v>54</v>
      </c>
      <c r="N212" s="3" t="s">
        <v>139</v>
      </c>
      <c r="O212" s="8">
        <v>12755645.18</v>
      </c>
      <c r="P212" s="8">
        <f t="shared" si="10"/>
        <v>12.75564518</v>
      </c>
      <c r="Q212" s="3" t="str">
        <f t="shared" si="11"/>
        <v>Entre 10 y 30 millones</v>
      </c>
      <c r="R212" s="9">
        <v>494057856.81249988</v>
      </c>
      <c r="S212" s="10" t="s">
        <v>114</v>
      </c>
    </row>
    <row r="213" spans="1:19" s="1" customFormat="1" ht="54.95" customHeight="1">
      <c r="A213" s="33">
        <v>211</v>
      </c>
      <c r="B213" s="3" t="s">
        <v>20</v>
      </c>
      <c r="C213" s="3" t="s">
        <v>57</v>
      </c>
      <c r="D213" s="3" t="s">
        <v>275</v>
      </c>
      <c r="E213" s="3" t="s">
        <v>23</v>
      </c>
      <c r="F213" s="3" t="s">
        <v>44</v>
      </c>
      <c r="G213" s="3" t="s">
        <v>104</v>
      </c>
      <c r="H213" s="3" t="s">
        <v>104</v>
      </c>
      <c r="I213" s="3" t="s">
        <v>46</v>
      </c>
      <c r="J213" s="4">
        <f t="shared" si="9"/>
        <v>2630224</v>
      </c>
      <c r="K213" s="3">
        <v>2630224</v>
      </c>
      <c r="L213" s="10" t="s">
        <v>562</v>
      </c>
      <c r="M213" s="3" t="s">
        <v>27</v>
      </c>
      <c r="N213" s="3" t="s">
        <v>448</v>
      </c>
      <c r="O213" s="8">
        <v>8716699.5700000003</v>
      </c>
      <c r="P213" s="8">
        <f t="shared" si="10"/>
        <v>8.7166995700000012</v>
      </c>
      <c r="Q213" s="3" t="str">
        <f t="shared" si="11"/>
        <v>Entre 3 y 10 millones</v>
      </c>
      <c r="R213" s="9">
        <v>494057856.81249988</v>
      </c>
      <c r="S213" s="10" t="s">
        <v>114</v>
      </c>
    </row>
    <row r="214" spans="1:19" s="1" customFormat="1" ht="54.95" customHeight="1">
      <c r="A214" s="33">
        <v>212</v>
      </c>
      <c r="B214" s="3" t="s">
        <v>20</v>
      </c>
      <c r="C214" s="3" t="s">
        <v>21</v>
      </c>
      <c r="D214" s="3" t="s">
        <v>22</v>
      </c>
      <c r="E214" s="3" t="s">
        <v>23</v>
      </c>
      <c r="F214" s="3" t="s">
        <v>44</v>
      </c>
      <c r="G214" s="3" t="s">
        <v>157</v>
      </c>
      <c r="H214" s="3" t="s">
        <v>563</v>
      </c>
      <c r="I214" s="3" t="s">
        <v>46</v>
      </c>
      <c r="J214" s="4">
        <f t="shared" si="9"/>
        <v>234827</v>
      </c>
      <c r="K214" s="3">
        <v>234827</v>
      </c>
      <c r="L214" s="10" t="s">
        <v>564</v>
      </c>
      <c r="M214" s="3" t="s">
        <v>63</v>
      </c>
      <c r="N214" s="3" t="s">
        <v>565</v>
      </c>
      <c r="O214" s="8">
        <v>35000000</v>
      </c>
      <c r="P214" s="8">
        <f t="shared" si="10"/>
        <v>35</v>
      </c>
      <c r="Q214" s="3" t="str">
        <f t="shared" si="11"/>
        <v>Entre 30 y 50 millones</v>
      </c>
      <c r="R214" s="9">
        <v>494057856.81249988</v>
      </c>
      <c r="S214" s="10" t="s">
        <v>28</v>
      </c>
    </row>
    <row r="215" spans="1:19" s="1" customFormat="1" ht="54.95" customHeight="1">
      <c r="A215" s="33">
        <v>213</v>
      </c>
      <c r="B215" s="3" t="s">
        <v>107</v>
      </c>
      <c r="C215" s="3" t="s">
        <v>21</v>
      </c>
      <c r="D215" s="3" t="s">
        <v>181</v>
      </c>
      <c r="E215" s="3" t="s">
        <v>23</v>
      </c>
      <c r="F215" s="3" t="s">
        <v>294</v>
      </c>
      <c r="G215" s="3" t="s">
        <v>421</v>
      </c>
      <c r="H215" s="3" t="s">
        <v>566</v>
      </c>
      <c r="I215" s="3" t="s">
        <v>296</v>
      </c>
      <c r="J215" s="4">
        <f t="shared" si="9"/>
        <v>2634890</v>
      </c>
      <c r="K215" s="3">
        <v>2634890</v>
      </c>
      <c r="L215" s="10" t="s">
        <v>567</v>
      </c>
      <c r="M215" s="3" t="s">
        <v>113</v>
      </c>
      <c r="N215" s="3" t="s">
        <v>417</v>
      </c>
      <c r="O215" s="8">
        <v>78834898.260000005</v>
      </c>
      <c r="P215" s="8">
        <f t="shared" si="10"/>
        <v>78.834898260000003</v>
      </c>
      <c r="Q215" s="3" t="str">
        <f t="shared" si="11"/>
        <v>Entre 50 y 100 millones</v>
      </c>
      <c r="R215" s="9">
        <v>749721925.15750229</v>
      </c>
      <c r="S215" s="10" t="s">
        <v>189</v>
      </c>
    </row>
    <row r="216" spans="1:19" s="1" customFormat="1" ht="54.95" customHeight="1">
      <c r="A216" s="33">
        <v>214</v>
      </c>
      <c r="B216" s="3" t="s">
        <v>107</v>
      </c>
      <c r="C216" s="3" t="s">
        <v>21</v>
      </c>
      <c r="D216" s="3" t="s">
        <v>181</v>
      </c>
      <c r="E216" s="3" t="s">
        <v>23</v>
      </c>
      <c r="F216" s="3" t="s">
        <v>294</v>
      </c>
      <c r="G216" s="3" t="s">
        <v>421</v>
      </c>
      <c r="H216" s="3" t="s">
        <v>421</v>
      </c>
      <c r="I216" s="3" t="s">
        <v>296</v>
      </c>
      <c r="J216" s="4">
        <f t="shared" si="9"/>
        <v>2590177</v>
      </c>
      <c r="K216" s="3">
        <v>2590177</v>
      </c>
      <c r="L216" s="10" t="s">
        <v>568</v>
      </c>
      <c r="M216" s="3" t="s">
        <v>27</v>
      </c>
      <c r="N216" s="12" t="s">
        <v>412</v>
      </c>
      <c r="O216" s="8">
        <v>23363772.640000001</v>
      </c>
      <c r="P216" s="8">
        <f t="shared" si="10"/>
        <v>23.363772640000001</v>
      </c>
      <c r="Q216" s="3" t="str">
        <f t="shared" si="11"/>
        <v>Entre 10 y 30 millones</v>
      </c>
      <c r="R216" s="9">
        <v>749721925.15750229</v>
      </c>
      <c r="S216" s="10" t="s">
        <v>189</v>
      </c>
    </row>
    <row r="217" spans="1:19" s="1" customFormat="1" ht="54.95" customHeight="1">
      <c r="A217" s="33">
        <v>215</v>
      </c>
      <c r="B217" s="3" t="s">
        <v>107</v>
      </c>
      <c r="C217" s="3" t="s">
        <v>21</v>
      </c>
      <c r="D217" s="3" t="s">
        <v>181</v>
      </c>
      <c r="E217" s="3" t="s">
        <v>23</v>
      </c>
      <c r="F217" s="3" t="s">
        <v>294</v>
      </c>
      <c r="G217" s="3" t="s">
        <v>294</v>
      </c>
      <c r="H217" s="3" t="s">
        <v>569</v>
      </c>
      <c r="I217" s="3" t="s">
        <v>296</v>
      </c>
      <c r="J217" s="4">
        <f t="shared" si="9"/>
        <v>2609511</v>
      </c>
      <c r="K217" s="3">
        <v>2609511</v>
      </c>
      <c r="L217" s="10" t="s">
        <v>570</v>
      </c>
      <c r="M217" s="3" t="s">
        <v>27</v>
      </c>
      <c r="N217" s="12" t="s">
        <v>412</v>
      </c>
      <c r="O217" s="8">
        <v>21380639.32</v>
      </c>
      <c r="P217" s="8">
        <f t="shared" si="10"/>
        <v>21.38063932</v>
      </c>
      <c r="Q217" s="3" t="str">
        <f t="shared" si="11"/>
        <v>Entre 10 y 30 millones</v>
      </c>
      <c r="R217" s="9">
        <v>749721925.15750229</v>
      </c>
      <c r="S217" s="10" t="s">
        <v>189</v>
      </c>
    </row>
    <row r="218" spans="1:19" s="1" customFormat="1" ht="54.95" customHeight="1">
      <c r="A218" s="33">
        <v>216</v>
      </c>
      <c r="B218" s="3" t="s">
        <v>107</v>
      </c>
      <c r="C218" s="3" t="s">
        <v>21</v>
      </c>
      <c r="D218" s="3" t="s">
        <v>181</v>
      </c>
      <c r="E218" s="3" t="s">
        <v>23</v>
      </c>
      <c r="F218" s="3" t="s">
        <v>294</v>
      </c>
      <c r="G218" s="3" t="s">
        <v>421</v>
      </c>
      <c r="H218" s="3" t="s">
        <v>566</v>
      </c>
      <c r="I218" s="3" t="s">
        <v>296</v>
      </c>
      <c r="J218" s="4">
        <f t="shared" si="9"/>
        <v>2637505</v>
      </c>
      <c r="K218" s="3">
        <v>2637505</v>
      </c>
      <c r="L218" s="10" t="s">
        <v>571</v>
      </c>
      <c r="M218" s="3" t="s">
        <v>113</v>
      </c>
      <c r="N218" s="12" t="s">
        <v>391</v>
      </c>
      <c r="O218" s="8">
        <v>20474898.789999999</v>
      </c>
      <c r="P218" s="8">
        <f t="shared" si="10"/>
        <v>20.474898789999997</v>
      </c>
      <c r="Q218" s="3" t="str">
        <f t="shared" si="11"/>
        <v>Entre 10 y 30 millones</v>
      </c>
      <c r="R218" s="9">
        <v>749721925.15750229</v>
      </c>
      <c r="S218" s="10" t="s">
        <v>189</v>
      </c>
    </row>
    <row r="219" spans="1:19" s="1" customFormat="1" ht="54.95" customHeight="1">
      <c r="A219" s="33">
        <v>217</v>
      </c>
      <c r="B219" s="3" t="s">
        <v>107</v>
      </c>
      <c r="C219" s="3" t="s">
        <v>57</v>
      </c>
      <c r="D219" s="3" t="s">
        <v>181</v>
      </c>
      <c r="E219" s="3" t="s">
        <v>23</v>
      </c>
      <c r="F219" s="3" t="s">
        <v>294</v>
      </c>
      <c r="G219" s="3" t="s">
        <v>421</v>
      </c>
      <c r="H219" s="3" t="s">
        <v>421</v>
      </c>
      <c r="I219" s="3" t="s">
        <v>296</v>
      </c>
      <c r="J219" s="4">
        <f t="shared" si="9"/>
        <v>2643986</v>
      </c>
      <c r="K219" s="3">
        <v>2643986</v>
      </c>
      <c r="L219" s="10" t="s">
        <v>572</v>
      </c>
      <c r="M219" s="3" t="s">
        <v>54</v>
      </c>
      <c r="N219" s="12" t="s">
        <v>139</v>
      </c>
      <c r="O219" s="8">
        <v>16939750.57</v>
      </c>
      <c r="P219" s="8">
        <f t="shared" si="10"/>
        <v>16.939750570000001</v>
      </c>
      <c r="Q219" s="3" t="str">
        <f t="shared" si="11"/>
        <v>Entre 10 y 30 millones</v>
      </c>
      <c r="R219" s="9">
        <v>749721925.15750229</v>
      </c>
      <c r="S219" s="10" t="s">
        <v>261</v>
      </c>
    </row>
    <row r="220" spans="1:19" s="1" customFormat="1" ht="54.95" customHeight="1">
      <c r="A220" s="33">
        <v>218</v>
      </c>
      <c r="B220" s="3" t="s">
        <v>107</v>
      </c>
      <c r="C220" s="3" t="s">
        <v>21</v>
      </c>
      <c r="D220" s="3" t="s">
        <v>181</v>
      </c>
      <c r="E220" s="3" t="s">
        <v>23</v>
      </c>
      <c r="F220" s="3" t="s">
        <v>294</v>
      </c>
      <c r="G220" s="3" t="s">
        <v>421</v>
      </c>
      <c r="H220" s="3" t="s">
        <v>573</v>
      </c>
      <c r="I220" s="3" t="s">
        <v>296</v>
      </c>
      <c r="J220" s="4">
        <f t="shared" si="9"/>
        <v>2569640</v>
      </c>
      <c r="K220" s="3">
        <v>2569640</v>
      </c>
      <c r="L220" s="10" t="s">
        <v>574</v>
      </c>
      <c r="M220" s="3" t="s">
        <v>48</v>
      </c>
      <c r="N220" s="3" t="s">
        <v>49</v>
      </c>
      <c r="O220" s="8">
        <v>56660672.520000003</v>
      </c>
      <c r="P220" s="8">
        <f t="shared" si="10"/>
        <v>56.660672520000006</v>
      </c>
      <c r="Q220" s="3" t="str">
        <f t="shared" si="11"/>
        <v>Entre 50 y 100 millones</v>
      </c>
      <c r="R220" s="9">
        <v>749721925.15750229</v>
      </c>
      <c r="S220" s="10" t="s">
        <v>189</v>
      </c>
    </row>
    <row r="221" spans="1:19" s="1" customFormat="1" ht="54.95" customHeight="1">
      <c r="A221" s="33">
        <v>219</v>
      </c>
      <c r="B221" s="3" t="s">
        <v>107</v>
      </c>
      <c r="C221" s="3" t="s">
        <v>21</v>
      </c>
      <c r="D221" s="3" t="s">
        <v>181</v>
      </c>
      <c r="E221" s="3" t="s">
        <v>23</v>
      </c>
      <c r="F221" s="3" t="s">
        <v>294</v>
      </c>
      <c r="G221" s="3" t="s">
        <v>421</v>
      </c>
      <c r="H221" s="3" t="s">
        <v>421</v>
      </c>
      <c r="I221" s="3" t="s">
        <v>296</v>
      </c>
      <c r="J221" s="4">
        <f t="shared" si="9"/>
        <v>2649004</v>
      </c>
      <c r="K221" s="3">
        <v>2649004</v>
      </c>
      <c r="L221" s="10" t="s">
        <v>575</v>
      </c>
      <c r="M221" s="3" t="s">
        <v>113</v>
      </c>
      <c r="N221" s="12" t="s">
        <v>417</v>
      </c>
      <c r="O221" s="8">
        <v>20732088.670000002</v>
      </c>
      <c r="P221" s="8">
        <f t="shared" si="10"/>
        <v>20.732088670000003</v>
      </c>
      <c r="Q221" s="3" t="str">
        <f t="shared" si="11"/>
        <v>Entre 10 y 30 millones</v>
      </c>
      <c r="R221" s="9">
        <v>749721925.15750229</v>
      </c>
      <c r="S221" s="10" t="s">
        <v>189</v>
      </c>
    </row>
    <row r="222" spans="1:19" s="1" customFormat="1" ht="54.95" customHeight="1">
      <c r="A222" s="33">
        <v>220</v>
      </c>
      <c r="B222" s="3" t="s">
        <v>576</v>
      </c>
      <c r="C222" s="3" t="s">
        <v>57</v>
      </c>
      <c r="D222" s="3" t="s">
        <v>275</v>
      </c>
      <c r="E222" s="3" t="s">
        <v>29</v>
      </c>
      <c r="F222" s="3" t="s">
        <v>30</v>
      </c>
      <c r="G222" s="3" t="s">
        <v>30</v>
      </c>
      <c r="H222" s="3" t="s">
        <v>577</v>
      </c>
      <c r="I222" s="3" t="s">
        <v>61</v>
      </c>
      <c r="J222" s="4">
        <f t="shared" si="9"/>
        <v>2606509</v>
      </c>
      <c r="K222" s="3">
        <v>2606509</v>
      </c>
      <c r="L222" s="10" t="s">
        <v>578</v>
      </c>
      <c r="M222" s="3" t="s">
        <v>27</v>
      </c>
      <c r="N222" s="12" t="s">
        <v>27</v>
      </c>
      <c r="O222" s="8">
        <v>8914475.4900000002</v>
      </c>
      <c r="P222" s="8">
        <f t="shared" si="10"/>
        <v>8.9144754900000009</v>
      </c>
      <c r="Q222" s="3" t="str">
        <f t="shared" si="11"/>
        <v>Entre 3 y 10 millones</v>
      </c>
      <c r="R222" s="9" t="s">
        <v>35</v>
      </c>
      <c r="S222" s="10" t="s">
        <v>114</v>
      </c>
    </row>
    <row r="223" spans="1:19" s="1" customFormat="1" ht="54.95" customHeight="1">
      <c r="A223" s="33">
        <v>221</v>
      </c>
      <c r="B223" s="3" t="s">
        <v>107</v>
      </c>
      <c r="C223" s="3" t="s">
        <v>21</v>
      </c>
      <c r="D223" s="3" t="s">
        <v>181</v>
      </c>
      <c r="E223" s="3" t="s">
        <v>23</v>
      </c>
      <c r="F223" s="3" t="s">
        <v>312</v>
      </c>
      <c r="G223" s="3" t="s">
        <v>579</v>
      </c>
      <c r="H223" s="3" t="s">
        <v>580</v>
      </c>
      <c r="I223" s="3" t="s">
        <v>581</v>
      </c>
      <c r="J223" s="4">
        <f t="shared" si="9"/>
        <v>2615801</v>
      </c>
      <c r="K223" s="3">
        <v>2615801</v>
      </c>
      <c r="L223" s="10" t="s">
        <v>582</v>
      </c>
      <c r="M223" s="3" t="s">
        <v>54</v>
      </c>
      <c r="N223" s="3" t="s">
        <v>583</v>
      </c>
      <c r="O223" s="8">
        <v>11033450.25</v>
      </c>
      <c r="P223" s="8">
        <f t="shared" si="10"/>
        <v>11.03345025</v>
      </c>
      <c r="Q223" s="3" t="str">
        <f t="shared" si="11"/>
        <v>Entre 10 y 30 millones</v>
      </c>
      <c r="R223" s="9">
        <v>1315653456.8000002</v>
      </c>
      <c r="S223" s="10" t="s">
        <v>189</v>
      </c>
    </row>
    <row r="224" spans="1:19" s="1" customFormat="1" ht="54.95" customHeight="1">
      <c r="A224" s="33">
        <v>222</v>
      </c>
      <c r="B224" s="3" t="s">
        <v>107</v>
      </c>
      <c r="C224" s="3" t="s">
        <v>21</v>
      </c>
      <c r="D224" s="3" t="s">
        <v>181</v>
      </c>
      <c r="E224" s="3" t="s">
        <v>23</v>
      </c>
      <c r="F224" s="3" t="s">
        <v>312</v>
      </c>
      <c r="G224" s="3" t="s">
        <v>579</v>
      </c>
      <c r="H224" s="3" t="s">
        <v>580</v>
      </c>
      <c r="I224" s="3" t="s">
        <v>581</v>
      </c>
      <c r="J224" s="4">
        <f t="shared" si="9"/>
        <v>2626597</v>
      </c>
      <c r="K224" s="3">
        <v>2626597</v>
      </c>
      <c r="L224" s="10" t="s">
        <v>584</v>
      </c>
      <c r="M224" s="3" t="s">
        <v>54</v>
      </c>
      <c r="N224" s="3" t="s">
        <v>291</v>
      </c>
      <c r="O224" s="8">
        <v>3329537.25</v>
      </c>
      <c r="P224" s="8">
        <f t="shared" si="10"/>
        <v>3.32953725</v>
      </c>
      <c r="Q224" s="3" t="str">
        <f t="shared" si="11"/>
        <v>Entre 3 y 10 millones</v>
      </c>
      <c r="R224" s="9">
        <v>1315653456.8000002</v>
      </c>
      <c r="S224" s="10" t="s">
        <v>189</v>
      </c>
    </row>
    <row r="225" spans="1:19" s="1" customFormat="1" ht="54.95" customHeight="1">
      <c r="A225" s="33">
        <v>223</v>
      </c>
      <c r="B225" s="3" t="s">
        <v>107</v>
      </c>
      <c r="C225" s="3" t="s">
        <v>21</v>
      </c>
      <c r="D225" s="3" t="s">
        <v>181</v>
      </c>
      <c r="E225" s="3" t="s">
        <v>23</v>
      </c>
      <c r="F225" s="3" t="s">
        <v>312</v>
      </c>
      <c r="G225" s="3" t="s">
        <v>579</v>
      </c>
      <c r="H225" s="3" t="s">
        <v>249</v>
      </c>
      <c r="I225" s="3" t="s">
        <v>581</v>
      </c>
      <c r="J225" s="4">
        <f t="shared" si="9"/>
        <v>2617828</v>
      </c>
      <c r="K225" s="3">
        <v>2617828</v>
      </c>
      <c r="L225" s="10" t="s">
        <v>585</v>
      </c>
      <c r="M225" s="3" t="s">
        <v>54</v>
      </c>
      <c r="N225" s="3" t="s">
        <v>291</v>
      </c>
      <c r="O225" s="8">
        <v>4983388.07</v>
      </c>
      <c r="P225" s="8">
        <f t="shared" si="10"/>
        <v>4.9833880700000002</v>
      </c>
      <c r="Q225" s="3" t="str">
        <f t="shared" si="11"/>
        <v>Entre 3 y 10 millones</v>
      </c>
      <c r="R225" s="9">
        <v>1315653456.8000002</v>
      </c>
      <c r="S225" s="10" t="s">
        <v>189</v>
      </c>
    </row>
    <row r="226" spans="1:19" s="1" customFormat="1" ht="54.95" customHeight="1">
      <c r="A226" s="33">
        <v>224</v>
      </c>
      <c r="B226" s="3" t="s">
        <v>107</v>
      </c>
      <c r="C226" s="3" t="s">
        <v>21</v>
      </c>
      <c r="D226" s="3" t="s">
        <v>181</v>
      </c>
      <c r="E226" s="3" t="s">
        <v>23</v>
      </c>
      <c r="F226" s="3" t="s">
        <v>312</v>
      </c>
      <c r="G226" s="3" t="s">
        <v>579</v>
      </c>
      <c r="H226" s="3" t="s">
        <v>586</v>
      </c>
      <c r="I226" s="3" t="s">
        <v>581</v>
      </c>
      <c r="J226" s="4">
        <f t="shared" si="9"/>
        <v>2533451</v>
      </c>
      <c r="K226" s="3">
        <v>2533451</v>
      </c>
      <c r="L226" s="10" t="s">
        <v>587</v>
      </c>
      <c r="M226" s="3" t="s">
        <v>54</v>
      </c>
      <c r="N226" s="3" t="s">
        <v>163</v>
      </c>
      <c r="O226" s="8">
        <v>4659063.45</v>
      </c>
      <c r="P226" s="8">
        <f t="shared" si="10"/>
        <v>4.6590634500000006</v>
      </c>
      <c r="Q226" s="3" t="str">
        <f t="shared" si="11"/>
        <v>Entre 3 y 10 millones</v>
      </c>
      <c r="R226" s="9">
        <v>1315653456.8000002</v>
      </c>
      <c r="S226" s="10" t="s">
        <v>189</v>
      </c>
    </row>
    <row r="227" spans="1:19" s="1" customFormat="1" ht="54.95" customHeight="1">
      <c r="A227" s="33">
        <v>225</v>
      </c>
      <c r="B227" s="3" t="s">
        <v>107</v>
      </c>
      <c r="C227" s="3" t="s">
        <v>21</v>
      </c>
      <c r="D227" s="3" t="s">
        <v>181</v>
      </c>
      <c r="E227" s="3" t="s">
        <v>23</v>
      </c>
      <c r="F227" s="3" t="s">
        <v>312</v>
      </c>
      <c r="G227" s="3" t="s">
        <v>579</v>
      </c>
      <c r="H227" s="3" t="s">
        <v>249</v>
      </c>
      <c r="I227" s="3" t="s">
        <v>581</v>
      </c>
      <c r="J227" s="4">
        <f t="shared" si="9"/>
        <v>2604969</v>
      </c>
      <c r="K227" s="3">
        <v>2604969</v>
      </c>
      <c r="L227" s="10" t="s">
        <v>588</v>
      </c>
      <c r="M227" s="3" t="s">
        <v>54</v>
      </c>
      <c r="N227" s="3" t="s">
        <v>291</v>
      </c>
      <c r="O227" s="8">
        <v>2300286.91</v>
      </c>
      <c r="P227" s="8">
        <f t="shared" si="10"/>
        <v>2.3002869100000001</v>
      </c>
      <c r="Q227" s="3" t="str">
        <f t="shared" si="11"/>
        <v>Entre 1 y 3 millones</v>
      </c>
      <c r="R227" s="9">
        <v>1315653456.8000002</v>
      </c>
      <c r="S227" s="10" t="s">
        <v>189</v>
      </c>
    </row>
    <row r="228" spans="1:19" s="1" customFormat="1" ht="54.95" customHeight="1">
      <c r="A228" s="33">
        <v>226</v>
      </c>
      <c r="B228" s="3" t="s">
        <v>231</v>
      </c>
      <c r="C228" s="3" t="s">
        <v>57</v>
      </c>
      <c r="D228" s="3" t="s">
        <v>181</v>
      </c>
      <c r="E228" s="3" t="s">
        <v>23</v>
      </c>
      <c r="F228" s="3" t="s">
        <v>312</v>
      </c>
      <c r="G228" s="3" t="s">
        <v>579</v>
      </c>
      <c r="H228" s="3" t="s">
        <v>580</v>
      </c>
      <c r="I228" s="3" t="s">
        <v>581</v>
      </c>
      <c r="J228" s="4">
        <f t="shared" si="9"/>
        <v>2652192</v>
      </c>
      <c r="K228" s="3">
        <v>2652192</v>
      </c>
      <c r="L228" s="10" t="s">
        <v>589</v>
      </c>
      <c r="M228" s="3" t="s">
        <v>187</v>
      </c>
      <c r="N228" s="3" t="s">
        <v>590</v>
      </c>
      <c r="O228" s="8">
        <v>44120322.640000001</v>
      </c>
      <c r="P228" s="8">
        <f t="shared" si="10"/>
        <v>44.120322639999998</v>
      </c>
      <c r="Q228" s="3" t="str">
        <f t="shared" si="11"/>
        <v>Entre 30 y 50 millones</v>
      </c>
      <c r="R228" s="9">
        <v>1315653456.8000002</v>
      </c>
      <c r="S228" s="10" t="s">
        <v>261</v>
      </c>
    </row>
    <row r="229" spans="1:19" s="1" customFormat="1" ht="54.95" customHeight="1">
      <c r="A229" s="33">
        <v>227</v>
      </c>
      <c r="B229" s="3" t="s">
        <v>107</v>
      </c>
      <c r="C229" s="3" t="s">
        <v>57</v>
      </c>
      <c r="D229" s="3" t="s">
        <v>181</v>
      </c>
      <c r="E229" s="3" t="s">
        <v>23</v>
      </c>
      <c r="F229" s="3" t="s">
        <v>312</v>
      </c>
      <c r="G229" s="3" t="s">
        <v>579</v>
      </c>
      <c r="H229" s="3" t="s">
        <v>586</v>
      </c>
      <c r="I229" s="3" t="s">
        <v>581</v>
      </c>
      <c r="J229" s="4">
        <f t="shared" si="9"/>
        <v>2649096</v>
      </c>
      <c r="K229" s="3">
        <v>2649096</v>
      </c>
      <c r="L229" s="10" t="s">
        <v>591</v>
      </c>
      <c r="M229" s="3" t="s">
        <v>27</v>
      </c>
      <c r="N229" s="3" t="s">
        <v>245</v>
      </c>
      <c r="O229" s="8">
        <v>2941724.25</v>
      </c>
      <c r="P229" s="8">
        <f t="shared" si="10"/>
        <v>2.94172425</v>
      </c>
      <c r="Q229" s="3" t="str">
        <f t="shared" si="11"/>
        <v>Entre 1 y 3 millones</v>
      </c>
      <c r="R229" s="9">
        <v>1315653456.8000002</v>
      </c>
      <c r="S229" s="10" t="s">
        <v>261</v>
      </c>
    </row>
    <row r="230" spans="1:19" s="1" customFormat="1" ht="54.95" customHeight="1">
      <c r="A230" s="33">
        <v>228</v>
      </c>
      <c r="B230" s="3" t="s">
        <v>107</v>
      </c>
      <c r="C230" s="3" t="s">
        <v>21</v>
      </c>
      <c r="D230" s="3" t="s">
        <v>108</v>
      </c>
      <c r="E230" s="3" t="s">
        <v>23</v>
      </c>
      <c r="F230" s="3" t="s">
        <v>312</v>
      </c>
      <c r="G230" s="3" t="s">
        <v>579</v>
      </c>
      <c r="H230" s="3" t="s">
        <v>580</v>
      </c>
      <c r="I230" s="3" t="s">
        <v>581</v>
      </c>
      <c r="J230" s="4">
        <f t="shared" si="9"/>
        <v>2463709</v>
      </c>
      <c r="K230" s="3">
        <v>2463709</v>
      </c>
      <c r="L230" s="10" t="s">
        <v>592</v>
      </c>
      <c r="M230" s="3" t="s">
        <v>63</v>
      </c>
      <c r="N230" s="3" t="s">
        <v>277</v>
      </c>
      <c r="O230" s="8">
        <v>60930866.329999998</v>
      </c>
      <c r="P230" s="8">
        <f t="shared" si="10"/>
        <v>60.930866330000001</v>
      </c>
      <c r="Q230" s="3" t="str">
        <f t="shared" si="11"/>
        <v>Entre 50 y 100 millones</v>
      </c>
      <c r="R230" s="9">
        <v>1315653456.8000002</v>
      </c>
      <c r="S230" s="10" t="s">
        <v>114</v>
      </c>
    </row>
    <row r="231" spans="1:19" s="1" customFormat="1" ht="54.95" customHeight="1">
      <c r="A231" s="33">
        <v>229</v>
      </c>
      <c r="B231" s="3" t="s">
        <v>20</v>
      </c>
      <c r="C231" s="3" t="s">
        <v>21</v>
      </c>
      <c r="D231" s="3" t="s">
        <v>181</v>
      </c>
      <c r="E231" s="3" t="s">
        <v>23</v>
      </c>
      <c r="F231" s="3" t="s">
        <v>115</v>
      </c>
      <c r="G231" s="3" t="s">
        <v>408</v>
      </c>
      <c r="H231" s="3" t="s">
        <v>593</v>
      </c>
      <c r="I231" s="3" t="s">
        <v>117</v>
      </c>
      <c r="J231" s="4">
        <f t="shared" si="9"/>
        <v>2572332</v>
      </c>
      <c r="K231" s="3">
        <v>2572332</v>
      </c>
      <c r="L231" s="10" t="s">
        <v>594</v>
      </c>
      <c r="M231" s="3" t="s">
        <v>34</v>
      </c>
      <c r="N231" s="3" t="s">
        <v>395</v>
      </c>
      <c r="O231" s="8">
        <v>11445000</v>
      </c>
      <c r="P231" s="8">
        <f t="shared" si="10"/>
        <v>11.445</v>
      </c>
      <c r="Q231" s="3" t="str">
        <f t="shared" si="11"/>
        <v>Entre 10 y 30 millones</v>
      </c>
      <c r="R231" s="9">
        <v>983368892.67999983</v>
      </c>
      <c r="S231" s="10" t="s">
        <v>189</v>
      </c>
    </row>
    <row r="232" spans="1:19" s="1" customFormat="1" ht="54.95" customHeight="1">
      <c r="A232" s="33">
        <v>230</v>
      </c>
      <c r="B232" s="3" t="s">
        <v>20</v>
      </c>
      <c r="C232" s="3" t="s">
        <v>21</v>
      </c>
      <c r="D232" s="3" t="s">
        <v>22</v>
      </c>
      <c r="E232" s="3" t="s">
        <v>23</v>
      </c>
      <c r="F232" s="3" t="s">
        <v>115</v>
      </c>
      <c r="G232" s="3" t="s">
        <v>595</v>
      </c>
      <c r="H232" s="3" t="s">
        <v>596</v>
      </c>
      <c r="I232" s="3" t="s">
        <v>117</v>
      </c>
      <c r="J232" s="4" t="str">
        <f t="shared" si="9"/>
        <v>IDEA</v>
      </c>
      <c r="K232" s="3" t="s">
        <v>22</v>
      </c>
      <c r="L232" s="10" t="s">
        <v>597</v>
      </c>
      <c r="M232" s="3" t="s">
        <v>113</v>
      </c>
      <c r="N232" s="3" t="s">
        <v>113</v>
      </c>
      <c r="O232" s="8">
        <v>70000000</v>
      </c>
      <c r="P232" s="8">
        <f t="shared" si="10"/>
        <v>70</v>
      </c>
      <c r="Q232" s="3" t="str">
        <f t="shared" si="11"/>
        <v>Entre 50 y 100 millones</v>
      </c>
      <c r="R232" s="9">
        <v>983368892.67999983</v>
      </c>
      <c r="S232" s="10" t="s">
        <v>28</v>
      </c>
    </row>
    <row r="233" spans="1:19" s="1" customFormat="1" ht="54.95" customHeight="1">
      <c r="A233" s="33">
        <v>231</v>
      </c>
      <c r="B233" s="3" t="s">
        <v>20</v>
      </c>
      <c r="C233" s="3" t="s">
        <v>21</v>
      </c>
      <c r="D233" s="3" t="s">
        <v>181</v>
      </c>
      <c r="E233" s="3" t="s">
        <v>23</v>
      </c>
      <c r="F233" s="3" t="s">
        <v>115</v>
      </c>
      <c r="G233" s="3" t="s">
        <v>595</v>
      </c>
      <c r="H233" s="3" t="s">
        <v>595</v>
      </c>
      <c r="I233" s="3" t="s">
        <v>117</v>
      </c>
      <c r="J233" s="4">
        <f t="shared" si="9"/>
        <v>2570362</v>
      </c>
      <c r="K233" s="3">
        <v>2570362</v>
      </c>
      <c r="L233" s="10" t="s">
        <v>598</v>
      </c>
      <c r="M233" s="3" t="s">
        <v>27</v>
      </c>
      <c r="N233" s="3" t="s">
        <v>245</v>
      </c>
      <c r="O233" s="8">
        <v>158528835.58000001</v>
      </c>
      <c r="P233" s="8">
        <f t="shared" si="10"/>
        <v>158.52883558000002</v>
      </c>
      <c r="Q233" s="3" t="str">
        <f t="shared" si="11"/>
        <v>Más de 100 millones</v>
      </c>
      <c r="R233" s="9">
        <v>983368892.67999983</v>
      </c>
      <c r="S233" s="10" t="s">
        <v>189</v>
      </c>
    </row>
    <row r="234" spans="1:19" s="1" customFormat="1" ht="54.95" customHeight="1">
      <c r="A234" s="33">
        <v>232</v>
      </c>
      <c r="B234" s="3" t="s">
        <v>20</v>
      </c>
      <c r="C234" s="3" t="s">
        <v>21</v>
      </c>
      <c r="D234" s="3" t="s">
        <v>181</v>
      </c>
      <c r="E234" s="3" t="s">
        <v>23</v>
      </c>
      <c r="F234" s="3" t="s">
        <v>115</v>
      </c>
      <c r="G234" s="3" t="s">
        <v>345</v>
      </c>
      <c r="H234" s="3" t="s">
        <v>599</v>
      </c>
      <c r="I234" s="3" t="s">
        <v>117</v>
      </c>
      <c r="J234" s="4">
        <f t="shared" si="9"/>
        <v>2569489</v>
      </c>
      <c r="K234" s="3">
        <v>2569489</v>
      </c>
      <c r="L234" s="10" t="s">
        <v>600</v>
      </c>
      <c r="M234" s="3" t="s">
        <v>27</v>
      </c>
      <c r="N234" s="3" t="s">
        <v>245</v>
      </c>
      <c r="O234" s="8">
        <v>224992914.71000001</v>
      </c>
      <c r="P234" s="8">
        <f t="shared" si="10"/>
        <v>224.99291471000001</v>
      </c>
      <c r="Q234" s="3" t="str">
        <f t="shared" si="11"/>
        <v>Más de 100 millones</v>
      </c>
      <c r="R234" s="9">
        <v>983368892.67999983</v>
      </c>
      <c r="S234" s="10" t="s">
        <v>189</v>
      </c>
    </row>
    <row r="235" spans="1:19" s="1" customFormat="1" ht="54.95" customHeight="1">
      <c r="A235" s="33">
        <v>233</v>
      </c>
      <c r="B235" s="3" t="s">
        <v>20</v>
      </c>
      <c r="C235" s="3" t="s">
        <v>21</v>
      </c>
      <c r="D235" s="3" t="s">
        <v>181</v>
      </c>
      <c r="E235" s="3" t="s">
        <v>23</v>
      </c>
      <c r="F235" s="3" t="s">
        <v>115</v>
      </c>
      <c r="G235" s="3" t="s">
        <v>431</v>
      </c>
      <c r="H235" s="3" t="s">
        <v>601</v>
      </c>
      <c r="I235" s="3" t="s">
        <v>117</v>
      </c>
      <c r="J235" s="4">
        <f t="shared" si="9"/>
        <v>2565859</v>
      </c>
      <c r="K235" s="3">
        <v>2565859</v>
      </c>
      <c r="L235" s="10" t="s">
        <v>602</v>
      </c>
      <c r="M235" s="3" t="s">
        <v>54</v>
      </c>
      <c r="N235" s="3" t="s">
        <v>139</v>
      </c>
      <c r="O235" s="8">
        <v>30692660.52</v>
      </c>
      <c r="P235" s="8">
        <f t="shared" si="10"/>
        <v>30.69266052</v>
      </c>
      <c r="Q235" s="3" t="str">
        <f t="shared" si="11"/>
        <v>Entre 30 y 50 millones</v>
      </c>
      <c r="R235" s="9">
        <v>983368892.67999983</v>
      </c>
      <c r="S235" s="10" t="s">
        <v>189</v>
      </c>
    </row>
    <row r="236" spans="1:19" s="1" customFormat="1" ht="54.95" customHeight="1">
      <c r="A236" s="33">
        <v>234</v>
      </c>
      <c r="B236" s="3" t="s">
        <v>20</v>
      </c>
      <c r="C236" s="3" t="s">
        <v>21</v>
      </c>
      <c r="D236" s="3" t="s">
        <v>181</v>
      </c>
      <c r="E236" s="3" t="s">
        <v>23</v>
      </c>
      <c r="F236" s="3" t="s">
        <v>115</v>
      </c>
      <c r="G236" s="3" t="s">
        <v>115</v>
      </c>
      <c r="H236" s="3" t="s">
        <v>398</v>
      </c>
      <c r="I236" s="3" t="s">
        <v>117</v>
      </c>
      <c r="J236" s="4">
        <f t="shared" si="9"/>
        <v>2541831</v>
      </c>
      <c r="K236" s="3">
        <v>2541831</v>
      </c>
      <c r="L236" s="10" t="s">
        <v>603</v>
      </c>
      <c r="M236" s="3" t="s">
        <v>151</v>
      </c>
      <c r="N236" s="3" t="s">
        <v>478</v>
      </c>
      <c r="O236" s="8">
        <v>3850741.02</v>
      </c>
      <c r="P236" s="8">
        <f t="shared" si="10"/>
        <v>3.8507410200000001</v>
      </c>
      <c r="Q236" s="3" t="str">
        <f t="shared" si="11"/>
        <v>Entre 3 y 10 millones</v>
      </c>
      <c r="R236" s="9">
        <v>983368892.67999983</v>
      </c>
      <c r="S236" s="10" t="s">
        <v>189</v>
      </c>
    </row>
    <row r="237" spans="1:19" s="1" customFormat="1" ht="54.95" customHeight="1">
      <c r="A237" s="33">
        <v>235</v>
      </c>
      <c r="B237" s="3" t="s">
        <v>20</v>
      </c>
      <c r="C237" s="3" t="s">
        <v>21</v>
      </c>
      <c r="D237" s="3" t="s">
        <v>181</v>
      </c>
      <c r="E237" s="3" t="s">
        <v>23</v>
      </c>
      <c r="F237" s="3" t="s">
        <v>115</v>
      </c>
      <c r="G237" s="3" t="s">
        <v>288</v>
      </c>
      <c r="H237" s="3" t="s">
        <v>604</v>
      </c>
      <c r="I237" s="3" t="s">
        <v>117</v>
      </c>
      <c r="J237" s="4">
        <f t="shared" si="9"/>
        <v>2541810</v>
      </c>
      <c r="K237" s="3">
        <v>2541810</v>
      </c>
      <c r="L237" s="10" t="s">
        <v>605</v>
      </c>
      <c r="M237" s="3" t="s">
        <v>151</v>
      </c>
      <c r="N237" s="3" t="s">
        <v>478</v>
      </c>
      <c r="O237" s="8">
        <v>2083264.83</v>
      </c>
      <c r="P237" s="8">
        <f t="shared" si="10"/>
        <v>2.0832648300000001</v>
      </c>
      <c r="Q237" s="3" t="str">
        <f t="shared" si="11"/>
        <v>Entre 1 y 3 millones</v>
      </c>
      <c r="R237" s="9">
        <v>983368892.67999983</v>
      </c>
      <c r="S237" s="10" t="s">
        <v>189</v>
      </c>
    </row>
    <row r="238" spans="1:19" s="1" customFormat="1" ht="54.95" customHeight="1">
      <c r="A238" s="33">
        <v>236</v>
      </c>
      <c r="B238" s="3" t="s">
        <v>20</v>
      </c>
      <c r="C238" s="3" t="s">
        <v>21</v>
      </c>
      <c r="D238" s="3" t="s">
        <v>181</v>
      </c>
      <c r="E238" s="3" t="s">
        <v>23</v>
      </c>
      <c r="F238" s="3" t="s">
        <v>115</v>
      </c>
      <c r="G238" s="3" t="s">
        <v>115</v>
      </c>
      <c r="H238" s="3" t="s">
        <v>398</v>
      </c>
      <c r="I238" s="3" t="s">
        <v>117</v>
      </c>
      <c r="J238" s="4">
        <f t="shared" si="9"/>
        <v>2540068</v>
      </c>
      <c r="K238" s="3">
        <v>2540068</v>
      </c>
      <c r="L238" s="10" t="s">
        <v>606</v>
      </c>
      <c r="M238" s="3" t="s">
        <v>27</v>
      </c>
      <c r="N238" s="3" t="s">
        <v>245</v>
      </c>
      <c r="O238" s="8">
        <v>30092807.239999998</v>
      </c>
      <c r="P238" s="8">
        <f t="shared" si="10"/>
        <v>30.092807239999999</v>
      </c>
      <c r="Q238" s="3" t="str">
        <f t="shared" si="11"/>
        <v>Entre 30 y 50 millones</v>
      </c>
      <c r="R238" s="9">
        <v>983368892.67999983</v>
      </c>
      <c r="S238" s="10" t="s">
        <v>189</v>
      </c>
    </row>
    <row r="239" spans="1:19" s="1" customFormat="1" ht="54.95" customHeight="1">
      <c r="A239" s="33">
        <v>237</v>
      </c>
      <c r="B239" s="3" t="s">
        <v>20</v>
      </c>
      <c r="C239" s="3" t="s">
        <v>21</v>
      </c>
      <c r="D239" s="3" t="s">
        <v>22</v>
      </c>
      <c r="E239" s="3" t="s">
        <v>23</v>
      </c>
      <c r="F239" s="3" t="s">
        <v>115</v>
      </c>
      <c r="G239" s="3" t="s">
        <v>345</v>
      </c>
      <c r="H239" s="3" t="s">
        <v>599</v>
      </c>
      <c r="I239" s="3" t="s">
        <v>117</v>
      </c>
      <c r="J239" s="4" t="str">
        <f t="shared" si="9"/>
        <v>IDEA</v>
      </c>
      <c r="K239" s="3" t="s">
        <v>22</v>
      </c>
      <c r="L239" s="10" t="s">
        <v>607</v>
      </c>
      <c r="M239" s="3" t="s">
        <v>113</v>
      </c>
      <c r="N239" s="3" t="s">
        <v>113</v>
      </c>
      <c r="O239" s="8">
        <v>20000000</v>
      </c>
      <c r="P239" s="8">
        <f t="shared" si="10"/>
        <v>20</v>
      </c>
      <c r="Q239" s="3" t="str">
        <f t="shared" si="11"/>
        <v>Entre 10 y 30 millones</v>
      </c>
      <c r="R239" s="9">
        <v>983368892.67999983</v>
      </c>
      <c r="S239" s="10" t="s">
        <v>28</v>
      </c>
    </row>
    <row r="240" spans="1:19" s="1" customFormat="1" ht="54.95" customHeight="1">
      <c r="A240" s="33">
        <v>238</v>
      </c>
      <c r="B240" s="3" t="s">
        <v>20</v>
      </c>
      <c r="C240" s="3" t="s">
        <v>21</v>
      </c>
      <c r="D240" s="3" t="s">
        <v>22</v>
      </c>
      <c r="E240" s="3" t="s">
        <v>23</v>
      </c>
      <c r="F240" s="3" t="s">
        <v>115</v>
      </c>
      <c r="G240" s="3" t="s">
        <v>608</v>
      </c>
      <c r="H240" s="3" t="s">
        <v>609</v>
      </c>
      <c r="I240" s="3" t="s">
        <v>117</v>
      </c>
      <c r="J240" s="4" t="str">
        <f t="shared" si="9"/>
        <v>IDEA</v>
      </c>
      <c r="K240" s="3" t="s">
        <v>22</v>
      </c>
      <c r="L240" s="10" t="s">
        <v>610</v>
      </c>
      <c r="M240" s="3" t="s">
        <v>113</v>
      </c>
      <c r="N240" s="3" t="s">
        <v>113</v>
      </c>
      <c r="O240" s="8">
        <v>25400000</v>
      </c>
      <c r="P240" s="8">
        <f t="shared" si="10"/>
        <v>25.4</v>
      </c>
      <c r="Q240" s="3" t="str">
        <f t="shared" si="11"/>
        <v>Entre 10 y 30 millones</v>
      </c>
      <c r="R240" s="9">
        <v>983368892.67999983</v>
      </c>
      <c r="S240" s="10" t="s">
        <v>28</v>
      </c>
    </row>
    <row r="241" spans="1:19" s="1" customFormat="1" ht="54.95" customHeight="1">
      <c r="A241" s="33">
        <v>239</v>
      </c>
      <c r="B241" s="3" t="s">
        <v>107</v>
      </c>
      <c r="C241" s="3" t="s">
        <v>21</v>
      </c>
      <c r="D241" s="3" t="s">
        <v>108</v>
      </c>
      <c r="E241" s="3" t="s">
        <v>50</v>
      </c>
      <c r="F241" s="3" t="s">
        <v>146</v>
      </c>
      <c r="G241" s="3" t="s">
        <v>146</v>
      </c>
      <c r="H241" s="3" t="s">
        <v>146</v>
      </c>
      <c r="I241" s="3" t="s">
        <v>611</v>
      </c>
      <c r="J241" s="4">
        <f t="shared" si="9"/>
        <v>2569509</v>
      </c>
      <c r="K241" s="3">
        <v>2569509</v>
      </c>
      <c r="L241" s="10" t="s">
        <v>612</v>
      </c>
      <c r="M241" s="3" t="s">
        <v>54</v>
      </c>
      <c r="N241" s="3" t="s">
        <v>476</v>
      </c>
      <c r="O241" s="8">
        <v>5906380.4699999997</v>
      </c>
      <c r="P241" s="8">
        <f t="shared" si="10"/>
        <v>5.9063804699999993</v>
      </c>
      <c r="Q241" s="3" t="str">
        <f t="shared" si="11"/>
        <v>Entre 3 y 10 millones</v>
      </c>
      <c r="R241" s="9">
        <v>22470659.040000003</v>
      </c>
      <c r="S241" s="10" t="s">
        <v>114</v>
      </c>
    </row>
    <row r="242" spans="1:19" s="1" customFormat="1" ht="54.95" customHeight="1">
      <c r="A242" s="33">
        <v>240</v>
      </c>
      <c r="B242" s="3" t="s">
        <v>20</v>
      </c>
      <c r="C242" s="3" t="s">
        <v>21</v>
      </c>
      <c r="D242" s="3" t="s">
        <v>108</v>
      </c>
      <c r="E242" s="3" t="s">
        <v>29</v>
      </c>
      <c r="F242" s="3" t="s">
        <v>212</v>
      </c>
      <c r="G242" s="3" t="s">
        <v>466</v>
      </c>
      <c r="H242" s="3" t="s">
        <v>613</v>
      </c>
      <c r="I242" s="3" t="s">
        <v>614</v>
      </c>
      <c r="J242" s="4">
        <f t="shared" si="9"/>
        <v>2163278</v>
      </c>
      <c r="K242" s="3">
        <v>2163278</v>
      </c>
      <c r="L242" s="10" t="s">
        <v>615</v>
      </c>
      <c r="M242" s="3" t="s">
        <v>54</v>
      </c>
      <c r="N242" s="3" t="s">
        <v>616</v>
      </c>
      <c r="O242" s="8">
        <v>10103293</v>
      </c>
      <c r="P242" s="8">
        <f t="shared" si="10"/>
        <v>10.103293000000001</v>
      </c>
      <c r="Q242" s="3" t="str">
        <f t="shared" si="11"/>
        <v>Entre 10 y 30 millones</v>
      </c>
      <c r="R242" s="9" t="s">
        <v>35</v>
      </c>
      <c r="S242" s="10" t="s">
        <v>114</v>
      </c>
    </row>
    <row r="243" spans="1:19" s="1" customFormat="1" ht="54.95" customHeight="1">
      <c r="A243" s="33">
        <v>241</v>
      </c>
      <c r="B243" s="3" t="s">
        <v>20</v>
      </c>
      <c r="C243" s="3" t="s">
        <v>21</v>
      </c>
      <c r="D243" s="3" t="s">
        <v>22</v>
      </c>
      <c r="E243" s="3" t="s">
        <v>29</v>
      </c>
      <c r="F243" s="3" t="s">
        <v>30</v>
      </c>
      <c r="G243" s="3" t="s">
        <v>30</v>
      </c>
      <c r="H243" s="3" t="s">
        <v>40</v>
      </c>
      <c r="I243" s="3" t="s">
        <v>614</v>
      </c>
      <c r="J243" s="4" t="str">
        <f t="shared" si="9"/>
        <v>IDEA</v>
      </c>
      <c r="K243" s="3" t="s">
        <v>22</v>
      </c>
      <c r="L243" s="10" t="s">
        <v>617</v>
      </c>
      <c r="M243" s="3" t="s">
        <v>54</v>
      </c>
      <c r="N243" s="3" t="s">
        <v>616</v>
      </c>
      <c r="O243" s="8">
        <v>3260259.12</v>
      </c>
      <c r="P243" s="8">
        <f t="shared" si="10"/>
        <v>3.2602591200000002</v>
      </c>
      <c r="Q243" s="3" t="str">
        <f t="shared" si="11"/>
        <v>Entre 3 y 10 millones</v>
      </c>
      <c r="R243" s="9" t="s">
        <v>35</v>
      </c>
      <c r="S243" s="10" t="s">
        <v>28</v>
      </c>
    </row>
    <row r="244" spans="1:19" s="1" customFormat="1" ht="54.95" customHeight="1">
      <c r="A244" s="33">
        <v>242</v>
      </c>
      <c r="B244" s="3" t="s">
        <v>20</v>
      </c>
      <c r="C244" s="3" t="s">
        <v>21</v>
      </c>
      <c r="D244" s="3" t="s">
        <v>22</v>
      </c>
      <c r="E244" s="3" t="s">
        <v>29</v>
      </c>
      <c r="F244" s="3" t="s">
        <v>30</v>
      </c>
      <c r="G244" s="3" t="s">
        <v>30</v>
      </c>
      <c r="H244" s="3" t="s">
        <v>618</v>
      </c>
      <c r="I244" s="3" t="s">
        <v>614</v>
      </c>
      <c r="J244" s="4" t="str">
        <f t="shared" si="9"/>
        <v>IDEA</v>
      </c>
      <c r="K244" s="3" t="s">
        <v>22</v>
      </c>
      <c r="L244" s="10" t="s">
        <v>619</v>
      </c>
      <c r="M244" s="3" t="s">
        <v>54</v>
      </c>
      <c r="N244" s="3" t="s">
        <v>616</v>
      </c>
      <c r="O244" s="8">
        <v>41740345.289999999</v>
      </c>
      <c r="P244" s="8">
        <f t="shared" si="10"/>
        <v>41.74034529</v>
      </c>
      <c r="Q244" s="3" t="str">
        <f t="shared" si="11"/>
        <v>Entre 30 y 50 millones</v>
      </c>
      <c r="R244" s="9" t="s">
        <v>35</v>
      </c>
      <c r="S244" s="10" t="s">
        <v>28</v>
      </c>
    </row>
    <row r="245" spans="1:19" s="1" customFormat="1" ht="54.95" customHeight="1">
      <c r="A245" s="33">
        <v>243</v>
      </c>
      <c r="B245" s="3" t="s">
        <v>20</v>
      </c>
      <c r="C245" s="3" t="s">
        <v>21</v>
      </c>
      <c r="D245" s="3" t="s">
        <v>181</v>
      </c>
      <c r="E245" s="3" t="s">
        <v>29</v>
      </c>
      <c r="F245" s="3" t="s">
        <v>172</v>
      </c>
      <c r="G245" s="3" t="s">
        <v>172</v>
      </c>
      <c r="H245" s="3" t="s">
        <v>620</v>
      </c>
      <c r="I245" s="3" t="s">
        <v>614</v>
      </c>
      <c r="J245" s="4">
        <f t="shared" si="9"/>
        <v>2611448</v>
      </c>
      <c r="K245" s="3">
        <v>2611448</v>
      </c>
      <c r="L245" s="10" t="s">
        <v>621</v>
      </c>
      <c r="M245" s="3" t="s">
        <v>54</v>
      </c>
      <c r="N245" s="3" t="s">
        <v>616</v>
      </c>
      <c r="O245" s="8">
        <v>47521479.960000001</v>
      </c>
      <c r="P245" s="8">
        <f t="shared" si="10"/>
        <v>47.521479960000001</v>
      </c>
      <c r="Q245" s="3" t="str">
        <f t="shared" si="11"/>
        <v>Entre 30 y 50 millones</v>
      </c>
      <c r="R245" s="9" t="s">
        <v>35</v>
      </c>
      <c r="S245" s="10" t="s">
        <v>189</v>
      </c>
    </row>
    <row r="246" spans="1:19" s="1" customFormat="1" ht="54.95" customHeight="1">
      <c r="A246" s="33">
        <v>244</v>
      </c>
      <c r="B246" s="3" t="s">
        <v>20</v>
      </c>
      <c r="C246" s="3" t="s">
        <v>57</v>
      </c>
      <c r="D246" s="3" t="s">
        <v>22</v>
      </c>
      <c r="E246" s="3" t="s">
        <v>29</v>
      </c>
      <c r="F246" s="3" t="s">
        <v>235</v>
      </c>
      <c r="G246" s="3" t="s">
        <v>235</v>
      </c>
      <c r="H246" s="3" t="s">
        <v>235</v>
      </c>
      <c r="I246" s="3" t="s">
        <v>614</v>
      </c>
      <c r="J246" s="4" t="str">
        <f t="shared" si="9"/>
        <v>IDEA</v>
      </c>
      <c r="K246" s="3" t="s">
        <v>22</v>
      </c>
      <c r="L246" s="10" t="s">
        <v>622</v>
      </c>
      <c r="M246" s="3" t="s">
        <v>54</v>
      </c>
      <c r="N246" s="3" t="s">
        <v>623</v>
      </c>
      <c r="O246" s="8">
        <v>885641</v>
      </c>
      <c r="P246" s="8">
        <f t="shared" si="10"/>
        <v>0.88564100000000001</v>
      </c>
      <c r="Q246" s="3" t="str">
        <f t="shared" si="11"/>
        <v>Menos de 1 millón</v>
      </c>
      <c r="R246" s="9" t="s">
        <v>35</v>
      </c>
      <c r="S246" s="10" t="s">
        <v>28</v>
      </c>
    </row>
    <row r="247" spans="1:19" s="1" customFormat="1" ht="54.95" customHeight="1">
      <c r="A247" s="33">
        <v>245</v>
      </c>
      <c r="B247" s="3" t="s">
        <v>20</v>
      </c>
      <c r="C247" s="3" t="s">
        <v>57</v>
      </c>
      <c r="D247" s="3" t="s">
        <v>22</v>
      </c>
      <c r="E247" s="3" t="s">
        <v>29</v>
      </c>
      <c r="F247" s="3" t="s">
        <v>312</v>
      </c>
      <c r="G247" s="3" t="s">
        <v>579</v>
      </c>
      <c r="H247" s="3" t="s">
        <v>580</v>
      </c>
      <c r="I247" s="3" t="s">
        <v>614</v>
      </c>
      <c r="J247" s="4" t="str">
        <f t="shared" ref="J247:J307" si="12">HYPERLINK("https://ofi5.mef.gob.pe/ssi/Ssi/Index?codigo="&amp;K247&amp;"&amp;tipo=2",K247)</f>
        <v>IDEA</v>
      </c>
      <c r="K247" s="3" t="s">
        <v>22</v>
      </c>
      <c r="L247" s="10" t="s">
        <v>624</v>
      </c>
      <c r="M247" s="3" t="s">
        <v>54</v>
      </c>
      <c r="N247" s="3" t="s">
        <v>623</v>
      </c>
      <c r="O247" s="8">
        <v>901356</v>
      </c>
      <c r="P247" s="8">
        <f t="shared" ref="P247:P307" si="13">+O247/1000000</f>
        <v>0.90135600000000005</v>
      </c>
      <c r="Q247" s="3" t="str">
        <f t="shared" ref="Q247:Q307" si="14">IF(O247&lt;1000000,"Menos de 1 millón",
IF(O247&lt;=3000000,"Entre 1 y 3 millones",
IF(O247&lt;=10000000,"Entre 3 y 10 millones",
IF(O247&lt;=30000000,"Entre 10 y 30 millones",
IF(O247&lt;=50000000,"Entre 30 y 50 millones",
IF(O247&lt;=100000000,"Entre 50 y 100 millones",
"Más de 100 millones"))))))</f>
        <v>Menos de 1 millón</v>
      </c>
      <c r="R247" s="9" t="s">
        <v>35</v>
      </c>
      <c r="S247" s="10" t="s">
        <v>28</v>
      </c>
    </row>
    <row r="248" spans="1:19" s="1" customFormat="1" ht="54.95" customHeight="1">
      <c r="A248" s="33">
        <v>246</v>
      </c>
      <c r="B248" s="3" t="s">
        <v>20</v>
      </c>
      <c r="C248" s="3" t="s">
        <v>57</v>
      </c>
      <c r="D248" s="3" t="s">
        <v>22</v>
      </c>
      <c r="E248" s="3" t="s">
        <v>29</v>
      </c>
      <c r="F248" s="3" t="s">
        <v>176</v>
      </c>
      <c r="G248" s="3" t="s">
        <v>176</v>
      </c>
      <c r="H248" s="3" t="s">
        <v>176</v>
      </c>
      <c r="I248" s="3" t="s">
        <v>614</v>
      </c>
      <c r="J248" s="4" t="str">
        <f t="shared" si="12"/>
        <v>IDEA</v>
      </c>
      <c r="K248" s="3" t="s">
        <v>22</v>
      </c>
      <c r="L248" s="10" t="s">
        <v>625</v>
      </c>
      <c r="M248" s="3" t="s">
        <v>54</v>
      </c>
      <c r="N248" s="3" t="s">
        <v>623</v>
      </c>
      <c r="O248" s="8">
        <v>836754</v>
      </c>
      <c r="P248" s="8">
        <f t="shared" si="13"/>
        <v>0.836754</v>
      </c>
      <c r="Q248" s="3" t="str">
        <f t="shared" si="14"/>
        <v>Menos de 1 millón</v>
      </c>
      <c r="R248" s="9" t="s">
        <v>35</v>
      </c>
      <c r="S248" s="10" t="s">
        <v>28</v>
      </c>
    </row>
    <row r="249" spans="1:19" s="1" customFormat="1" ht="54.95" customHeight="1">
      <c r="A249" s="33">
        <v>247</v>
      </c>
      <c r="B249" s="3" t="s">
        <v>20</v>
      </c>
      <c r="C249" s="3" t="s">
        <v>57</v>
      </c>
      <c r="D249" s="3" t="s">
        <v>22</v>
      </c>
      <c r="E249" s="3" t="s">
        <v>29</v>
      </c>
      <c r="F249" s="3" t="s">
        <v>182</v>
      </c>
      <c r="G249" s="3" t="s">
        <v>190</v>
      </c>
      <c r="H249" s="3" t="s">
        <v>332</v>
      </c>
      <c r="I249" s="3" t="s">
        <v>614</v>
      </c>
      <c r="J249" s="4" t="str">
        <f t="shared" si="12"/>
        <v>IDEA</v>
      </c>
      <c r="K249" s="3" t="s">
        <v>22</v>
      </c>
      <c r="L249" s="10" t="s">
        <v>626</v>
      </c>
      <c r="M249" s="3" t="s">
        <v>54</v>
      </c>
      <c r="N249" s="3" t="s">
        <v>623</v>
      </c>
      <c r="O249" s="8">
        <v>924957</v>
      </c>
      <c r="P249" s="8">
        <f t="shared" si="13"/>
        <v>0.92495700000000003</v>
      </c>
      <c r="Q249" s="3" t="str">
        <f t="shared" si="14"/>
        <v>Menos de 1 millón</v>
      </c>
      <c r="R249" s="9" t="s">
        <v>35</v>
      </c>
      <c r="S249" s="10" t="s">
        <v>28</v>
      </c>
    </row>
    <row r="250" spans="1:19" s="1" customFormat="1" ht="54.95" customHeight="1">
      <c r="A250" s="33">
        <v>248</v>
      </c>
      <c r="B250" s="3" t="s">
        <v>20</v>
      </c>
      <c r="C250" s="3" t="s">
        <v>57</v>
      </c>
      <c r="D250" s="3" t="s">
        <v>22</v>
      </c>
      <c r="E250" s="3" t="s">
        <v>29</v>
      </c>
      <c r="F250" s="3" t="s">
        <v>164</v>
      </c>
      <c r="G250" s="3" t="s">
        <v>225</v>
      </c>
      <c r="H250" s="3" t="s">
        <v>496</v>
      </c>
      <c r="I250" s="3" t="s">
        <v>614</v>
      </c>
      <c r="J250" s="4" t="str">
        <f t="shared" si="12"/>
        <v>IDEA</v>
      </c>
      <c r="K250" s="3" t="s">
        <v>22</v>
      </c>
      <c r="L250" s="10" t="s">
        <v>627</v>
      </c>
      <c r="M250" s="3" t="s">
        <v>54</v>
      </c>
      <c r="N250" s="3" t="s">
        <v>628</v>
      </c>
      <c r="O250" s="8">
        <v>4270641</v>
      </c>
      <c r="P250" s="8">
        <f t="shared" si="13"/>
        <v>4.2706410000000004</v>
      </c>
      <c r="Q250" s="3" t="str">
        <f t="shared" si="14"/>
        <v>Entre 3 y 10 millones</v>
      </c>
      <c r="R250" s="9" t="s">
        <v>35</v>
      </c>
      <c r="S250" s="10" t="s">
        <v>28</v>
      </c>
    </row>
    <row r="251" spans="1:19" s="1" customFormat="1" ht="54.95" customHeight="1">
      <c r="A251" s="33">
        <v>249</v>
      </c>
      <c r="B251" s="3" t="s">
        <v>231</v>
      </c>
      <c r="C251" s="3" t="s">
        <v>21</v>
      </c>
      <c r="D251" s="3" t="s">
        <v>181</v>
      </c>
      <c r="E251" s="3" t="s">
        <v>29</v>
      </c>
      <c r="F251" s="3" t="s">
        <v>294</v>
      </c>
      <c r="G251" s="3" t="s">
        <v>421</v>
      </c>
      <c r="H251" s="3" t="s">
        <v>422</v>
      </c>
      <c r="I251" s="3" t="s">
        <v>614</v>
      </c>
      <c r="J251" s="4">
        <f t="shared" si="12"/>
        <v>2319179</v>
      </c>
      <c r="K251" s="3">
        <v>2319179</v>
      </c>
      <c r="L251" s="10" t="s">
        <v>629</v>
      </c>
      <c r="M251" s="3" t="s">
        <v>54</v>
      </c>
      <c r="N251" s="3" t="s">
        <v>616</v>
      </c>
      <c r="O251" s="8">
        <v>103493637.94</v>
      </c>
      <c r="P251" s="8">
        <f t="shared" si="13"/>
        <v>103.49363794</v>
      </c>
      <c r="Q251" s="3" t="str">
        <f t="shared" si="14"/>
        <v>Más de 100 millones</v>
      </c>
      <c r="R251" s="9" t="s">
        <v>35</v>
      </c>
      <c r="S251" s="10" t="s">
        <v>189</v>
      </c>
    </row>
    <row r="252" spans="1:19" s="1" customFormat="1" ht="54.95" customHeight="1">
      <c r="A252" s="33">
        <v>250</v>
      </c>
      <c r="B252" s="3" t="s">
        <v>576</v>
      </c>
      <c r="C252" s="3" t="s">
        <v>21</v>
      </c>
      <c r="D252" s="3" t="s">
        <v>181</v>
      </c>
      <c r="E252" s="3" t="s">
        <v>29</v>
      </c>
      <c r="F252" s="3" t="s">
        <v>30</v>
      </c>
      <c r="G252" s="3" t="s">
        <v>30</v>
      </c>
      <c r="H252" s="3" t="s">
        <v>630</v>
      </c>
      <c r="I252" s="3" t="s">
        <v>614</v>
      </c>
      <c r="J252" s="4">
        <f t="shared" si="12"/>
        <v>2233964</v>
      </c>
      <c r="K252" s="3">
        <v>2233964</v>
      </c>
      <c r="L252" s="10" t="s">
        <v>631</v>
      </c>
      <c r="M252" s="3" t="s">
        <v>54</v>
      </c>
      <c r="N252" s="3" t="s">
        <v>616</v>
      </c>
      <c r="O252" s="8">
        <v>25310000</v>
      </c>
      <c r="P252" s="8">
        <f t="shared" si="13"/>
        <v>25.31</v>
      </c>
      <c r="Q252" s="3" t="str">
        <f t="shared" si="14"/>
        <v>Entre 10 y 30 millones</v>
      </c>
      <c r="R252" s="9" t="s">
        <v>35</v>
      </c>
      <c r="S252" s="10" t="s">
        <v>189</v>
      </c>
    </row>
    <row r="253" spans="1:19" s="1" customFormat="1" ht="54.95" customHeight="1">
      <c r="A253" s="33">
        <v>251</v>
      </c>
      <c r="B253" s="3" t="s">
        <v>231</v>
      </c>
      <c r="C253" s="3" t="s">
        <v>21</v>
      </c>
      <c r="D253" s="3" t="s">
        <v>181</v>
      </c>
      <c r="E253" s="3" t="s">
        <v>145</v>
      </c>
      <c r="F253" s="3" t="s">
        <v>235</v>
      </c>
      <c r="G253" s="3" t="s">
        <v>270</v>
      </c>
      <c r="H253" s="3" t="s">
        <v>271</v>
      </c>
      <c r="I253" s="3" t="s">
        <v>632</v>
      </c>
      <c r="J253" s="4">
        <f t="shared" si="12"/>
        <v>2651755</v>
      </c>
      <c r="K253" s="3">
        <v>2651755</v>
      </c>
      <c r="L253" s="10" t="s">
        <v>633</v>
      </c>
      <c r="M253" s="3" t="s">
        <v>268</v>
      </c>
      <c r="N253" s="3" t="s">
        <v>439</v>
      </c>
      <c r="O253" s="8">
        <v>9263712.7799999993</v>
      </c>
      <c r="P253" s="8">
        <f t="shared" si="13"/>
        <v>9.2637127799999988</v>
      </c>
      <c r="Q253" s="3" t="str">
        <f t="shared" si="14"/>
        <v>Entre 3 y 10 millones</v>
      </c>
      <c r="R253" s="9">
        <v>36626133.090000004</v>
      </c>
      <c r="S253" s="10" t="s">
        <v>189</v>
      </c>
    </row>
    <row r="254" spans="1:19" s="1" customFormat="1" ht="54.95" customHeight="1">
      <c r="A254" s="33">
        <v>252</v>
      </c>
      <c r="B254" s="3" t="s">
        <v>231</v>
      </c>
      <c r="C254" s="3" t="s">
        <v>21</v>
      </c>
      <c r="D254" s="3" t="s">
        <v>181</v>
      </c>
      <c r="E254" s="3" t="s">
        <v>145</v>
      </c>
      <c r="F254" s="3" t="s">
        <v>235</v>
      </c>
      <c r="G254" s="3" t="s">
        <v>270</v>
      </c>
      <c r="H254" s="3" t="s">
        <v>271</v>
      </c>
      <c r="I254" s="3" t="s">
        <v>632</v>
      </c>
      <c r="J254" s="4">
        <f t="shared" si="12"/>
        <v>2651748</v>
      </c>
      <c r="K254" s="3">
        <v>2651748</v>
      </c>
      <c r="L254" s="10" t="s">
        <v>634</v>
      </c>
      <c r="M254" s="3" t="s">
        <v>113</v>
      </c>
      <c r="N254" s="3" t="s">
        <v>391</v>
      </c>
      <c r="O254" s="8">
        <v>4445310.24</v>
      </c>
      <c r="P254" s="8">
        <f t="shared" si="13"/>
        <v>4.4453102400000004</v>
      </c>
      <c r="Q254" s="3" t="str">
        <f t="shared" si="14"/>
        <v>Entre 3 y 10 millones</v>
      </c>
      <c r="R254" s="9">
        <v>36626133.090000004</v>
      </c>
      <c r="S254" s="10" t="s">
        <v>189</v>
      </c>
    </row>
    <row r="255" spans="1:19" s="1" customFormat="1" ht="54.95" customHeight="1">
      <c r="A255" s="33">
        <v>253</v>
      </c>
      <c r="B255" s="3" t="s">
        <v>20</v>
      </c>
      <c r="C255" s="3" t="s">
        <v>21</v>
      </c>
      <c r="D255" s="3" t="s">
        <v>108</v>
      </c>
      <c r="E255" s="3" t="s">
        <v>29</v>
      </c>
      <c r="F255" s="3" t="s">
        <v>30</v>
      </c>
      <c r="G255" s="3" t="s">
        <v>30</v>
      </c>
      <c r="H255" s="3" t="s">
        <v>635</v>
      </c>
      <c r="I255" s="3" t="s">
        <v>636</v>
      </c>
      <c r="J255" s="4">
        <f t="shared" si="12"/>
        <v>2293177</v>
      </c>
      <c r="K255" s="3">
        <v>2293177</v>
      </c>
      <c r="L255" s="10" t="s">
        <v>637</v>
      </c>
      <c r="M255" s="3" t="s">
        <v>638</v>
      </c>
      <c r="N255" s="3" t="s">
        <v>639</v>
      </c>
      <c r="O255" s="8">
        <v>91626237.5</v>
      </c>
      <c r="P255" s="8">
        <f t="shared" si="13"/>
        <v>91.626237500000002</v>
      </c>
      <c r="Q255" s="3" t="str">
        <f t="shared" si="14"/>
        <v>Entre 50 y 100 millones</v>
      </c>
      <c r="R255" s="9" t="s">
        <v>35</v>
      </c>
      <c r="S255" s="10" t="s">
        <v>114</v>
      </c>
    </row>
    <row r="256" spans="1:19" s="1" customFormat="1" ht="54.95" customHeight="1">
      <c r="A256" s="33">
        <v>254</v>
      </c>
      <c r="B256" s="3" t="s">
        <v>20</v>
      </c>
      <c r="C256" s="3" t="s">
        <v>21</v>
      </c>
      <c r="D256" s="3" t="s">
        <v>22</v>
      </c>
      <c r="E256" s="3" t="s">
        <v>121</v>
      </c>
      <c r="F256" s="3" t="s">
        <v>168</v>
      </c>
      <c r="G256" s="3" t="s">
        <v>640</v>
      </c>
      <c r="H256" s="3" t="s">
        <v>641</v>
      </c>
      <c r="I256" s="3" t="s">
        <v>642</v>
      </c>
      <c r="J256" s="4" t="str">
        <f t="shared" si="12"/>
        <v>IDEA</v>
      </c>
      <c r="K256" s="3" t="s">
        <v>22</v>
      </c>
      <c r="L256" s="10" t="s">
        <v>643</v>
      </c>
      <c r="M256" s="3" t="s">
        <v>268</v>
      </c>
      <c r="N256" s="3" t="s">
        <v>269</v>
      </c>
      <c r="O256" s="8">
        <v>500000</v>
      </c>
      <c r="P256" s="8">
        <f t="shared" si="13"/>
        <v>0.5</v>
      </c>
      <c r="Q256" s="3" t="str">
        <f t="shared" si="14"/>
        <v>Menos de 1 millón</v>
      </c>
      <c r="R256" s="9">
        <v>3141278.4249999998</v>
      </c>
      <c r="S256" s="10" t="s">
        <v>28</v>
      </c>
    </row>
    <row r="257" spans="1:19" s="1" customFormat="1" ht="54.95" customHeight="1">
      <c r="A257" s="33">
        <v>255</v>
      </c>
      <c r="B257" s="3" t="s">
        <v>20</v>
      </c>
      <c r="C257" s="3" t="s">
        <v>21</v>
      </c>
      <c r="D257" s="3" t="s">
        <v>22</v>
      </c>
      <c r="E257" s="3" t="s">
        <v>121</v>
      </c>
      <c r="F257" s="3" t="s">
        <v>168</v>
      </c>
      <c r="G257" s="3" t="s">
        <v>640</v>
      </c>
      <c r="H257" s="3" t="s">
        <v>641</v>
      </c>
      <c r="I257" s="3" t="s">
        <v>642</v>
      </c>
      <c r="J257" s="4" t="str">
        <f t="shared" si="12"/>
        <v>IDEA</v>
      </c>
      <c r="K257" s="3" t="s">
        <v>22</v>
      </c>
      <c r="L257" s="10" t="s">
        <v>644</v>
      </c>
      <c r="M257" s="3" t="s">
        <v>268</v>
      </c>
      <c r="N257" s="3" t="s">
        <v>269</v>
      </c>
      <c r="O257" s="8">
        <v>500000</v>
      </c>
      <c r="P257" s="8">
        <f t="shared" si="13"/>
        <v>0.5</v>
      </c>
      <c r="Q257" s="3" t="str">
        <f t="shared" si="14"/>
        <v>Menos de 1 millón</v>
      </c>
      <c r="R257" s="9">
        <v>3141278.4249999998</v>
      </c>
      <c r="S257" s="10" t="s">
        <v>28</v>
      </c>
    </row>
    <row r="258" spans="1:19" s="1" customFormat="1" ht="54.95" customHeight="1">
      <c r="A258" s="33">
        <v>256</v>
      </c>
      <c r="B258" s="3" t="s">
        <v>20</v>
      </c>
      <c r="C258" s="3" t="s">
        <v>21</v>
      </c>
      <c r="D258" s="3" t="s">
        <v>22</v>
      </c>
      <c r="E258" s="3" t="s">
        <v>121</v>
      </c>
      <c r="F258" s="3" t="s">
        <v>168</v>
      </c>
      <c r="G258" s="3" t="s">
        <v>640</v>
      </c>
      <c r="H258" s="3" t="s">
        <v>641</v>
      </c>
      <c r="I258" s="3" t="s">
        <v>642</v>
      </c>
      <c r="J258" s="4" t="str">
        <f t="shared" si="12"/>
        <v>IDEA</v>
      </c>
      <c r="K258" s="3" t="s">
        <v>22</v>
      </c>
      <c r="L258" s="10" t="s">
        <v>645</v>
      </c>
      <c r="M258" s="3" t="s">
        <v>268</v>
      </c>
      <c r="N258" s="3" t="s">
        <v>269</v>
      </c>
      <c r="O258" s="8">
        <v>500000</v>
      </c>
      <c r="P258" s="8">
        <f t="shared" si="13"/>
        <v>0.5</v>
      </c>
      <c r="Q258" s="3" t="str">
        <f t="shared" si="14"/>
        <v>Menos de 1 millón</v>
      </c>
      <c r="R258" s="9">
        <v>3141278.4249999998</v>
      </c>
      <c r="S258" s="10" t="s">
        <v>28</v>
      </c>
    </row>
    <row r="259" spans="1:19" s="1" customFormat="1" ht="54.95" customHeight="1">
      <c r="A259" s="33">
        <v>257</v>
      </c>
      <c r="B259" s="3" t="s">
        <v>20</v>
      </c>
      <c r="C259" s="3" t="s">
        <v>21</v>
      </c>
      <c r="D259" s="3" t="s">
        <v>181</v>
      </c>
      <c r="E259" s="3" t="s">
        <v>121</v>
      </c>
      <c r="F259" s="3" t="s">
        <v>164</v>
      </c>
      <c r="G259" s="3" t="s">
        <v>225</v>
      </c>
      <c r="H259" s="3" t="s">
        <v>646</v>
      </c>
      <c r="I259" s="3" t="s">
        <v>647</v>
      </c>
      <c r="J259" s="4">
        <f t="shared" si="12"/>
        <v>2553017</v>
      </c>
      <c r="K259" s="3">
        <v>2553017</v>
      </c>
      <c r="L259" s="10" t="s">
        <v>648</v>
      </c>
      <c r="M259" s="3" t="s">
        <v>54</v>
      </c>
      <c r="N259" s="3" t="s">
        <v>649</v>
      </c>
      <c r="O259" s="8">
        <v>9406899.4499999993</v>
      </c>
      <c r="P259" s="8">
        <f t="shared" si="13"/>
        <v>9.4068994499999992</v>
      </c>
      <c r="Q259" s="3" t="str">
        <f t="shared" si="14"/>
        <v>Entre 3 y 10 millones</v>
      </c>
      <c r="R259" s="9">
        <v>539016424.99999988</v>
      </c>
      <c r="S259" s="10" t="s">
        <v>189</v>
      </c>
    </row>
    <row r="260" spans="1:19" s="1" customFormat="1" ht="54.95" customHeight="1">
      <c r="A260" s="33">
        <v>258</v>
      </c>
      <c r="B260" s="3" t="s">
        <v>231</v>
      </c>
      <c r="C260" s="3" t="s">
        <v>21</v>
      </c>
      <c r="D260" s="3" t="s">
        <v>181</v>
      </c>
      <c r="E260" s="3" t="s">
        <v>121</v>
      </c>
      <c r="F260" s="3" t="s">
        <v>164</v>
      </c>
      <c r="G260" s="3" t="s">
        <v>225</v>
      </c>
      <c r="H260" s="3" t="s">
        <v>646</v>
      </c>
      <c r="I260" s="3" t="s">
        <v>647</v>
      </c>
      <c r="J260" s="4">
        <f t="shared" si="12"/>
        <v>2570483</v>
      </c>
      <c r="K260" s="3">
        <v>2570483</v>
      </c>
      <c r="L260" s="10" t="s">
        <v>650</v>
      </c>
      <c r="M260" s="3" t="s">
        <v>113</v>
      </c>
      <c r="N260" s="3" t="s">
        <v>391</v>
      </c>
      <c r="O260" s="8">
        <v>3999566</v>
      </c>
      <c r="P260" s="8">
        <f t="shared" si="13"/>
        <v>3.9995660000000002</v>
      </c>
      <c r="Q260" s="3" t="str">
        <f t="shared" si="14"/>
        <v>Entre 3 y 10 millones</v>
      </c>
      <c r="R260" s="9">
        <v>539016424.99999988</v>
      </c>
      <c r="S260" s="10" t="s">
        <v>189</v>
      </c>
    </row>
    <row r="261" spans="1:19" s="1" customFormat="1" ht="54.95" customHeight="1">
      <c r="A261" s="33">
        <v>259</v>
      </c>
      <c r="B261" s="3" t="s">
        <v>231</v>
      </c>
      <c r="C261" s="3" t="s">
        <v>21</v>
      </c>
      <c r="D261" s="3" t="s">
        <v>181</v>
      </c>
      <c r="E261" s="3" t="s">
        <v>121</v>
      </c>
      <c r="F261" s="3" t="s">
        <v>164</v>
      </c>
      <c r="G261" s="3" t="s">
        <v>225</v>
      </c>
      <c r="H261" s="3" t="s">
        <v>646</v>
      </c>
      <c r="I261" s="3" t="s">
        <v>647</v>
      </c>
      <c r="J261" s="4">
        <f t="shared" si="12"/>
        <v>2656948</v>
      </c>
      <c r="K261" s="3">
        <v>2656948</v>
      </c>
      <c r="L261" s="10" t="s">
        <v>651</v>
      </c>
      <c r="M261" s="3" t="s">
        <v>113</v>
      </c>
      <c r="N261" s="3" t="s">
        <v>391</v>
      </c>
      <c r="O261" s="8">
        <v>7980255.25</v>
      </c>
      <c r="P261" s="8">
        <f t="shared" si="13"/>
        <v>7.9802552499999999</v>
      </c>
      <c r="Q261" s="3" t="str">
        <f t="shared" si="14"/>
        <v>Entre 3 y 10 millones</v>
      </c>
      <c r="R261" s="9">
        <v>539016424.99999988</v>
      </c>
      <c r="S261" s="10" t="s">
        <v>189</v>
      </c>
    </row>
    <row r="262" spans="1:19" s="1" customFormat="1" ht="54.95" customHeight="1">
      <c r="A262" s="33">
        <v>260</v>
      </c>
      <c r="B262" s="3" t="s">
        <v>20</v>
      </c>
      <c r="C262" s="3" t="s">
        <v>21</v>
      </c>
      <c r="D262" s="3" t="s">
        <v>22</v>
      </c>
      <c r="E262" s="3" t="s">
        <v>121</v>
      </c>
      <c r="F262" s="3" t="s">
        <v>164</v>
      </c>
      <c r="G262" s="3" t="s">
        <v>225</v>
      </c>
      <c r="H262" s="3" t="s">
        <v>646</v>
      </c>
      <c r="I262" s="3" t="s">
        <v>647</v>
      </c>
      <c r="J262" s="4" t="str">
        <f t="shared" si="12"/>
        <v>IDEA</v>
      </c>
      <c r="K262" s="3" t="s">
        <v>22</v>
      </c>
      <c r="L262" s="10" t="s">
        <v>652</v>
      </c>
      <c r="M262" s="3" t="s">
        <v>113</v>
      </c>
      <c r="N262" s="3" t="s">
        <v>391</v>
      </c>
      <c r="O262" s="8">
        <v>7500000</v>
      </c>
      <c r="P262" s="8">
        <f t="shared" si="13"/>
        <v>7.5</v>
      </c>
      <c r="Q262" s="3" t="str">
        <f t="shared" si="14"/>
        <v>Entre 3 y 10 millones</v>
      </c>
      <c r="R262" s="9">
        <v>539016424.99999988</v>
      </c>
      <c r="S262" s="10" t="s">
        <v>28</v>
      </c>
    </row>
    <row r="263" spans="1:19" s="1" customFormat="1" ht="54.95" customHeight="1">
      <c r="A263" s="33">
        <v>261</v>
      </c>
      <c r="B263" s="3" t="s">
        <v>20</v>
      </c>
      <c r="C263" s="3" t="s">
        <v>21</v>
      </c>
      <c r="D263" s="3" t="s">
        <v>22</v>
      </c>
      <c r="E263" s="3" t="s">
        <v>121</v>
      </c>
      <c r="F263" s="3" t="s">
        <v>164</v>
      </c>
      <c r="G263" s="3" t="s">
        <v>225</v>
      </c>
      <c r="H263" s="3" t="s">
        <v>646</v>
      </c>
      <c r="I263" s="3" t="s">
        <v>647</v>
      </c>
      <c r="J263" s="4" t="str">
        <f t="shared" si="12"/>
        <v>IDEA</v>
      </c>
      <c r="K263" s="3" t="s">
        <v>22</v>
      </c>
      <c r="L263" s="10" t="s">
        <v>653</v>
      </c>
      <c r="M263" s="3" t="s">
        <v>113</v>
      </c>
      <c r="N263" s="3" t="s">
        <v>654</v>
      </c>
      <c r="O263" s="8">
        <v>17091276.27</v>
      </c>
      <c r="P263" s="8">
        <f t="shared" si="13"/>
        <v>17.091276269999998</v>
      </c>
      <c r="Q263" s="3" t="str">
        <f t="shared" si="14"/>
        <v>Entre 10 y 30 millones</v>
      </c>
      <c r="R263" s="9">
        <v>539016424.99999988</v>
      </c>
      <c r="S263" s="10" t="s">
        <v>28</v>
      </c>
    </row>
    <row r="264" spans="1:19" s="1" customFormat="1" ht="54.95" customHeight="1">
      <c r="A264" s="33">
        <v>262</v>
      </c>
      <c r="B264" s="3" t="s">
        <v>231</v>
      </c>
      <c r="C264" s="3" t="s">
        <v>21</v>
      </c>
      <c r="D264" s="3" t="s">
        <v>181</v>
      </c>
      <c r="E264" s="3" t="s">
        <v>145</v>
      </c>
      <c r="F264" s="3" t="s">
        <v>219</v>
      </c>
      <c r="G264" s="3" t="s">
        <v>220</v>
      </c>
      <c r="H264" s="3" t="s">
        <v>655</v>
      </c>
      <c r="I264" s="3" t="s">
        <v>656</v>
      </c>
      <c r="J264" s="4">
        <f t="shared" si="12"/>
        <v>2641822</v>
      </c>
      <c r="K264" s="3">
        <v>2641822</v>
      </c>
      <c r="L264" s="10" t="s">
        <v>657</v>
      </c>
      <c r="M264" s="3" t="s">
        <v>113</v>
      </c>
      <c r="N264" s="3" t="s">
        <v>391</v>
      </c>
      <c r="O264" s="8">
        <v>11173704.189999999</v>
      </c>
      <c r="P264" s="8">
        <f t="shared" si="13"/>
        <v>11.173704189999999</v>
      </c>
      <c r="Q264" s="3" t="str">
        <f t="shared" si="14"/>
        <v>Entre 10 y 30 millones</v>
      </c>
      <c r="R264" s="9">
        <v>39698478.869999997</v>
      </c>
      <c r="S264" s="10" t="s">
        <v>189</v>
      </c>
    </row>
    <row r="265" spans="1:19" s="1" customFormat="1" ht="54.95" customHeight="1">
      <c r="A265" s="33">
        <v>263</v>
      </c>
      <c r="B265" s="3" t="s">
        <v>231</v>
      </c>
      <c r="C265" s="3" t="s">
        <v>21</v>
      </c>
      <c r="D265" s="3" t="s">
        <v>181</v>
      </c>
      <c r="E265" s="3" t="s">
        <v>145</v>
      </c>
      <c r="F265" s="3" t="s">
        <v>219</v>
      </c>
      <c r="G265" s="3" t="s">
        <v>220</v>
      </c>
      <c r="H265" s="3" t="s">
        <v>655</v>
      </c>
      <c r="I265" s="3" t="s">
        <v>656</v>
      </c>
      <c r="J265" s="4">
        <f t="shared" si="12"/>
        <v>2641714</v>
      </c>
      <c r="K265" s="3">
        <v>2641714</v>
      </c>
      <c r="L265" s="10" t="s">
        <v>658</v>
      </c>
      <c r="M265" s="3" t="s">
        <v>113</v>
      </c>
      <c r="N265" s="3" t="s">
        <v>391</v>
      </c>
      <c r="O265" s="8">
        <v>10362260.380000001</v>
      </c>
      <c r="P265" s="8">
        <f t="shared" si="13"/>
        <v>10.36226038</v>
      </c>
      <c r="Q265" s="3" t="str">
        <f t="shared" si="14"/>
        <v>Entre 10 y 30 millones</v>
      </c>
      <c r="R265" s="9">
        <v>39698478.869999997</v>
      </c>
      <c r="S265" s="10" t="s">
        <v>189</v>
      </c>
    </row>
    <row r="266" spans="1:19" s="1" customFormat="1" ht="54.95" customHeight="1">
      <c r="A266" s="33">
        <v>264</v>
      </c>
      <c r="B266" s="3" t="s">
        <v>231</v>
      </c>
      <c r="C266" s="3" t="s">
        <v>21</v>
      </c>
      <c r="D266" s="3" t="s">
        <v>144</v>
      </c>
      <c r="E266" s="3" t="s">
        <v>145</v>
      </c>
      <c r="F266" s="3" t="s">
        <v>219</v>
      </c>
      <c r="G266" s="3" t="s">
        <v>220</v>
      </c>
      <c r="H266" s="3" t="s">
        <v>655</v>
      </c>
      <c r="I266" s="3" t="s">
        <v>656</v>
      </c>
      <c r="J266" s="4">
        <f t="shared" si="12"/>
        <v>2524711</v>
      </c>
      <c r="K266" s="3">
        <v>2524711</v>
      </c>
      <c r="L266" s="10" t="s">
        <v>659</v>
      </c>
      <c r="M266" s="3" t="s">
        <v>48</v>
      </c>
      <c r="N266" s="3" t="s">
        <v>660</v>
      </c>
      <c r="O266" s="8">
        <v>13512834.699999999</v>
      </c>
      <c r="P266" s="8">
        <f t="shared" si="13"/>
        <v>13.512834699999999</v>
      </c>
      <c r="Q266" s="3" t="str">
        <f t="shared" si="14"/>
        <v>Entre 10 y 30 millones</v>
      </c>
      <c r="R266" s="9">
        <v>39698478.869999997</v>
      </c>
      <c r="S266" s="10" t="s">
        <v>149</v>
      </c>
    </row>
    <row r="267" spans="1:19" s="1" customFormat="1" ht="54.95" customHeight="1">
      <c r="A267" s="33">
        <v>265</v>
      </c>
      <c r="B267" s="3" t="s">
        <v>231</v>
      </c>
      <c r="C267" s="3" t="s">
        <v>21</v>
      </c>
      <c r="D267" s="3" t="s">
        <v>144</v>
      </c>
      <c r="E267" s="3" t="s">
        <v>145</v>
      </c>
      <c r="F267" s="3" t="s">
        <v>219</v>
      </c>
      <c r="G267" s="3" t="s">
        <v>220</v>
      </c>
      <c r="H267" s="3" t="s">
        <v>655</v>
      </c>
      <c r="I267" s="3" t="s">
        <v>656</v>
      </c>
      <c r="J267" s="4">
        <f t="shared" si="12"/>
        <v>2535343</v>
      </c>
      <c r="K267" s="3">
        <v>2535343</v>
      </c>
      <c r="L267" s="10" t="s">
        <v>661</v>
      </c>
      <c r="M267" s="3" t="s">
        <v>113</v>
      </c>
      <c r="N267" s="3" t="s">
        <v>391</v>
      </c>
      <c r="O267" s="8">
        <v>10674352.960000001</v>
      </c>
      <c r="P267" s="8">
        <f t="shared" si="13"/>
        <v>10.67435296</v>
      </c>
      <c r="Q267" s="3" t="str">
        <f t="shared" si="14"/>
        <v>Entre 10 y 30 millones</v>
      </c>
      <c r="R267" s="9">
        <v>39698478.869999997</v>
      </c>
      <c r="S267" s="10" t="s">
        <v>149</v>
      </c>
    </row>
    <row r="268" spans="1:19" s="1" customFormat="1" ht="54.95" customHeight="1">
      <c r="A268" s="33">
        <v>266</v>
      </c>
      <c r="B268" s="3" t="s">
        <v>20</v>
      </c>
      <c r="C268" s="3" t="s">
        <v>21</v>
      </c>
      <c r="D268" s="3" t="s">
        <v>22</v>
      </c>
      <c r="E268" s="3" t="s">
        <v>29</v>
      </c>
      <c r="F268" s="3" t="s">
        <v>212</v>
      </c>
      <c r="G268" s="3" t="s">
        <v>213</v>
      </c>
      <c r="H268" s="3" t="s">
        <v>662</v>
      </c>
      <c r="I268" s="3" t="s">
        <v>614</v>
      </c>
      <c r="J268" s="4">
        <f t="shared" si="12"/>
        <v>2512944</v>
      </c>
      <c r="K268" s="3">
        <v>2512944</v>
      </c>
      <c r="L268" s="10" t="s">
        <v>663</v>
      </c>
      <c r="M268" s="3" t="s">
        <v>54</v>
      </c>
      <c r="N268" s="3" t="s">
        <v>291</v>
      </c>
      <c r="O268" s="8">
        <v>139771133.99000001</v>
      </c>
      <c r="P268" s="8">
        <f t="shared" si="13"/>
        <v>139.77113399000001</v>
      </c>
      <c r="Q268" s="3" t="str">
        <f t="shared" si="14"/>
        <v>Más de 100 millones</v>
      </c>
      <c r="R268" s="9" t="s">
        <v>35</v>
      </c>
      <c r="S268" s="10" t="s">
        <v>28</v>
      </c>
    </row>
    <row r="269" spans="1:19" s="1" customFormat="1" ht="54.95" customHeight="1">
      <c r="A269" s="33">
        <v>267</v>
      </c>
      <c r="B269" s="3" t="s">
        <v>231</v>
      </c>
      <c r="C269" s="3" t="s">
        <v>21</v>
      </c>
      <c r="D269" s="3" t="s">
        <v>181</v>
      </c>
      <c r="E269" s="3" t="s">
        <v>121</v>
      </c>
      <c r="F269" s="3" t="s">
        <v>310</v>
      </c>
      <c r="G269" s="3" t="s">
        <v>664</v>
      </c>
      <c r="H269" s="3" t="s">
        <v>665</v>
      </c>
      <c r="I269" s="3" t="s">
        <v>666</v>
      </c>
      <c r="J269" s="4">
        <f t="shared" si="12"/>
        <v>2627716</v>
      </c>
      <c r="K269" s="3">
        <v>2627716</v>
      </c>
      <c r="L269" s="10" t="s">
        <v>667</v>
      </c>
      <c r="M269" s="3" t="s">
        <v>668</v>
      </c>
      <c r="N269" s="3" t="s">
        <v>669</v>
      </c>
      <c r="O269" s="8">
        <v>1530386.46</v>
      </c>
      <c r="P269" s="8">
        <f t="shared" si="13"/>
        <v>1.5303864599999999</v>
      </c>
      <c r="Q269" s="3" t="str">
        <f t="shared" si="14"/>
        <v>Entre 1 y 3 millones</v>
      </c>
      <c r="R269" s="9">
        <v>3066453.7675000001</v>
      </c>
      <c r="S269" s="10" t="s">
        <v>189</v>
      </c>
    </row>
    <row r="270" spans="1:19" s="1" customFormat="1" ht="54.95" customHeight="1">
      <c r="A270" s="33">
        <v>268</v>
      </c>
      <c r="B270" s="3" t="s">
        <v>20</v>
      </c>
      <c r="C270" s="3" t="s">
        <v>21</v>
      </c>
      <c r="D270" s="3" t="s">
        <v>181</v>
      </c>
      <c r="E270" s="3" t="s">
        <v>50</v>
      </c>
      <c r="F270" s="3" t="s">
        <v>164</v>
      </c>
      <c r="G270" s="3" t="s">
        <v>164</v>
      </c>
      <c r="H270" s="3" t="s">
        <v>164</v>
      </c>
      <c r="I270" s="3" t="s">
        <v>670</v>
      </c>
      <c r="J270" s="4">
        <f t="shared" si="12"/>
        <v>2306992</v>
      </c>
      <c r="K270" s="3">
        <v>2306992</v>
      </c>
      <c r="L270" s="10" t="s">
        <v>671</v>
      </c>
      <c r="M270" s="3" t="s">
        <v>54</v>
      </c>
      <c r="N270" s="3" t="s">
        <v>224</v>
      </c>
      <c r="O270" s="8">
        <v>54864809.039999999</v>
      </c>
      <c r="P270" s="8">
        <f t="shared" si="13"/>
        <v>54.864809039999997</v>
      </c>
      <c r="Q270" s="3" t="str">
        <f t="shared" si="14"/>
        <v>Entre 50 y 100 millones</v>
      </c>
      <c r="R270" s="9">
        <v>196864494.43000001</v>
      </c>
      <c r="S270" s="10" t="s">
        <v>189</v>
      </c>
    </row>
    <row r="271" spans="1:19" s="1" customFormat="1" ht="54.95" customHeight="1">
      <c r="A271" s="33">
        <v>269</v>
      </c>
      <c r="B271" s="3" t="s">
        <v>231</v>
      </c>
      <c r="C271" s="3" t="s">
        <v>21</v>
      </c>
      <c r="D271" s="3" t="s">
        <v>181</v>
      </c>
      <c r="E271" s="3" t="s">
        <v>50</v>
      </c>
      <c r="F271" s="3" t="s">
        <v>164</v>
      </c>
      <c r="G271" s="3" t="s">
        <v>164</v>
      </c>
      <c r="H271" s="3" t="s">
        <v>164</v>
      </c>
      <c r="I271" s="3" t="s">
        <v>670</v>
      </c>
      <c r="J271" s="4">
        <f t="shared" si="12"/>
        <v>2630279</v>
      </c>
      <c r="K271" s="3">
        <v>2630279</v>
      </c>
      <c r="L271" s="10" t="s">
        <v>672</v>
      </c>
      <c r="M271" s="3" t="s">
        <v>54</v>
      </c>
      <c r="N271" s="3" t="s">
        <v>224</v>
      </c>
      <c r="O271" s="8">
        <v>64800416.810000002</v>
      </c>
      <c r="P271" s="8">
        <f t="shared" si="13"/>
        <v>64.800416810000002</v>
      </c>
      <c r="Q271" s="3" t="str">
        <f t="shared" si="14"/>
        <v>Entre 50 y 100 millones</v>
      </c>
      <c r="R271" s="9">
        <v>196864494.43000001</v>
      </c>
      <c r="S271" s="10" t="s">
        <v>189</v>
      </c>
    </row>
    <row r="272" spans="1:19" s="1" customFormat="1" ht="54.95" customHeight="1">
      <c r="A272" s="33">
        <v>270</v>
      </c>
      <c r="B272" s="3" t="s">
        <v>107</v>
      </c>
      <c r="C272" s="3" t="s">
        <v>21</v>
      </c>
      <c r="D272" s="3" t="s">
        <v>181</v>
      </c>
      <c r="E272" s="3" t="s">
        <v>50</v>
      </c>
      <c r="F272" s="3" t="s">
        <v>164</v>
      </c>
      <c r="G272" s="3" t="s">
        <v>164</v>
      </c>
      <c r="H272" s="3" t="s">
        <v>164</v>
      </c>
      <c r="I272" s="3" t="s">
        <v>670</v>
      </c>
      <c r="J272" s="4">
        <f t="shared" si="12"/>
        <v>2630277</v>
      </c>
      <c r="K272" s="3">
        <v>2630277</v>
      </c>
      <c r="L272" s="10" t="s">
        <v>673</v>
      </c>
      <c r="M272" s="3" t="s">
        <v>54</v>
      </c>
      <c r="N272" s="3" t="s">
        <v>224</v>
      </c>
      <c r="O272" s="8">
        <v>114647528</v>
      </c>
      <c r="P272" s="8">
        <f t="shared" si="13"/>
        <v>114.64752799999999</v>
      </c>
      <c r="Q272" s="3" t="str">
        <f t="shared" si="14"/>
        <v>Más de 100 millones</v>
      </c>
      <c r="R272" s="9">
        <v>196864494.43000001</v>
      </c>
      <c r="S272" s="10" t="s">
        <v>189</v>
      </c>
    </row>
    <row r="273" spans="1:19" s="1" customFormat="1" ht="54.95" customHeight="1">
      <c r="A273" s="33">
        <v>271</v>
      </c>
      <c r="B273" s="3" t="s">
        <v>20</v>
      </c>
      <c r="C273" s="3" t="s">
        <v>21</v>
      </c>
      <c r="D273" s="3" t="s">
        <v>181</v>
      </c>
      <c r="E273" s="3" t="s">
        <v>50</v>
      </c>
      <c r="F273" s="3" t="s">
        <v>164</v>
      </c>
      <c r="G273" s="3" t="s">
        <v>164</v>
      </c>
      <c r="H273" s="3" t="s">
        <v>164</v>
      </c>
      <c r="I273" s="3" t="s">
        <v>670</v>
      </c>
      <c r="J273" s="4">
        <f t="shared" si="12"/>
        <v>2663718</v>
      </c>
      <c r="K273" s="3">
        <v>2663718</v>
      </c>
      <c r="L273" s="10" t="s">
        <v>674</v>
      </c>
      <c r="M273" s="3" t="s">
        <v>54</v>
      </c>
      <c r="N273" s="3" t="s">
        <v>675</v>
      </c>
      <c r="O273" s="8">
        <v>6561107.4699999997</v>
      </c>
      <c r="P273" s="8">
        <f t="shared" si="13"/>
        <v>6.5611074699999996</v>
      </c>
      <c r="Q273" s="3" t="str">
        <f t="shared" si="14"/>
        <v>Entre 3 y 10 millones</v>
      </c>
      <c r="R273" s="9">
        <v>196864494.43000001</v>
      </c>
      <c r="S273" s="10" t="s">
        <v>189</v>
      </c>
    </row>
    <row r="274" spans="1:19" s="1" customFormat="1" ht="54.95" customHeight="1">
      <c r="A274" s="33">
        <v>272</v>
      </c>
      <c r="B274" s="3" t="s">
        <v>107</v>
      </c>
      <c r="C274" s="3" t="s">
        <v>21</v>
      </c>
      <c r="D274" s="9" t="s">
        <v>181</v>
      </c>
      <c r="E274" s="3" t="s">
        <v>121</v>
      </c>
      <c r="F274" s="3" t="s">
        <v>164</v>
      </c>
      <c r="G274" s="3" t="s">
        <v>194</v>
      </c>
      <c r="H274" s="3" t="s">
        <v>676</v>
      </c>
      <c r="I274" s="3" t="s">
        <v>677</v>
      </c>
      <c r="J274" s="4">
        <f t="shared" si="12"/>
        <v>2662343</v>
      </c>
      <c r="K274" s="3">
        <v>2662343</v>
      </c>
      <c r="L274" s="10" t="s">
        <v>678</v>
      </c>
      <c r="M274" s="3" t="s">
        <v>54</v>
      </c>
      <c r="N274" s="3" t="s">
        <v>291</v>
      </c>
      <c r="O274" s="8">
        <v>11738053.109999999</v>
      </c>
      <c r="P274" s="8">
        <f t="shared" si="13"/>
        <v>11.738053109999999</v>
      </c>
      <c r="Q274" s="3" t="str">
        <f t="shared" si="14"/>
        <v>Entre 10 y 30 millones</v>
      </c>
      <c r="R274" s="9">
        <v>56540005.459999993</v>
      </c>
      <c r="S274" s="10" t="s">
        <v>189</v>
      </c>
    </row>
    <row r="275" spans="1:19" s="1" customFormat="1" ht="54.95" customHeight="1">
      <c r="A275" s="33">
        <v>273</v>
      </c>
      <c r="B275" s="3" t="s">
        <v>20</v>
      </c>
      <c r="C275" s="3" t="s">
        <v>21</v>
      </c>
      <c r="D275" s="9" t="s">
        <v>144</v>
      </c>
      <c r="E275" s="3" t="s">
        <v>145</v>
      </c>
      <c r="F275" s="3" t="s">
        <v>219</v>
      </c>
      <c r="G275" s="3" t="s">
        <v>440</v>
      </c>
      <c r="H275" s="3" t="s">
        <v>440</v>
      </c>
      <c r="I275" s="3" t="s">
        <v>679</v>
      </c>
      <c r="J275" s="4">
        <f t="shared" si="12"/>
        <v>2657560</v>
      </c>
      <c r="K275" s="3">
        <v>2657560</v>
      </c>
      <c r="L275" s="10" t="s">
        <v>680</v>
      </c>
      <c r="M275" s="3" t="s">
        <v>113</v>
      </c>
      <c r="N275" s="3" t="s">
        <v>391</v>
      </c>
      <c r="O275" s="8">
        <v>4998513.87</v>
      </c>
      <c r="P275" s="8">
        <f t="shared" si="13"/>
        <v>4.99851387</v>
      </c>
      <c r="Q275" s="3" t="str">
        <f t="shared" si="14"/>
        <v>Entre 3 y 10 millones</v>
      </c>
      <c r="R275" s="9">
        <v>80719315.810000002</v>
      </c>
      <c r="S275" s="10" t="s">
        <v>149</v>
      </c>
    </row>
    <row r="276" spans="1:19" s="1" customFormat="1" ht="54.95" customHeight="1">
      <c r="A276" s="33">
        <v>274</v>
      </c>
      <c r="B276" s="3" t="s">
        <v>20</v>
      </c>
      <c r="C276" s="3" t="s">
        <v>57</v>
      </c>
      <c r="D276" s="9" t="s">
        <v>181</v>
      </c>
      <c r="E276" s="3" t="s">
        <v>145</v>
      </c>
      <c r="F276" s="3" t="s">
        <v>219</v>
      </c>
      <c r="G276" s="3" t="s">
        <v>440</v>
      </c>
      <c r="H276" s="3" t="s">
        <v>440</v>
      </c>
      <c r="I276" s="3" t="s">
        <v>679</v>
      </c>
      <c r="J276" s="4">
        <f t="shared" si="12"/>
        <v>2607413</v>
      </c>
      <c r="K276" s="3">
        <v>2607413</v>
      </c>
      <c r="L276" s="10" t="s">
        <v>681</v>
      </c>
      <c r="M276" s="3" t="s">
        <v>113</v>
      </c>
      <c r="N276" s="3" t="s">
        <v>391</v>
      </c>
      <c r="O276" s="8">
        <v>6093039.0499999998</v>
      </c>
      <c r="P276" s="8">
        <f t="shared" si="13"/>
        <v>6.0930390499999998</v>
      </c>
      <c r="Q276" s="3" t="str">
        <f t="shared" si="14"/>
        <v>Entre 3 y 10 millones</v>
      </c>
      <c r="R276" s="9">
        <v>80719315.810000002</v>
      </c>
      <c r="S276" s="10" t="s">
        <v>261</v>
      </c>
    </row>
    <row r="277" spans="1:19" s="1" customFormat="1" ht="54.95" customHeight="1">
      <c r="A277" s="33">
        <v>275</v>
      </c>
      <c r="B277" s="3" t="s">
        <v>20</v>
      </c>
      <c r="C277" s="3" t="s">
        <v>57</v>
      </c>
      <c r="D277" s="9" t="s">
        <v>181</v>
      </c>
      <c r="E277" s="3" t="s">
        <v>145</v>
      </c>
      <c r="F277" s="3" t="s">
        <v>219</v>
      </c>
      <c r="G277" s="3" t="s">
        <v>440</v>
      </c>
      <c r="H277" s="3" t="s">
        <v>440</v>
      </c>
      <c r="I277" s="3" t="s">
        <v>679</v>
      </c>
      <c r="J277" s="4">
        <f t="shared" si="12"/>
        <v>2607387</v>
      </c>
      <c r="K277" s="3">
        <v>2607387</v>
      </c>
      <c r="L277" s="10" t="s">
        <v>682</v>
      </c>
      <c r="M277" s="3" t="s">
        <v>113</v>
      </c>
      <c r="N277" s="3" t="s">
        <v>391</v>
      </c>
      <c r="O277" s="8">
        <v>4045965.28</v>
      </c>
      <c r="P277" s="8">
        <f t="shared" si="13"/>
        <v>4.0459652799999999</v>
      </c>
      <c r="Q277" s="3" t="str">
        <f t="shared" si="14"/>
        <v>Entre 3 y 10 millones</v>
      </c>
      <c r="R277" s="9">
        <v>80719315.810000002</v>
      </c>
      <c r="S277" s="10" t="s">
        <v>261</v>
      </c>
    </row>
    <row r="278" spans="1:19" s="1" customFormat="1" ht="54.95" customHeight="1">
      <c r="A278" s="33">
        <v>276</v>
      </c>
      <c r="B278" s="3" t="s">
        <v>20</v>
      </c>
      <c r="C278" s="3" t="s">
        <v>21</v>
      </c>
      <c r="D278" s="9" t="s">
        <v>22</v>
      </c>
      <c r="E278" s="3" t="s">
        <v>145</v>
      </c>
      <c r="F278" s="3" t="s">
        <v>219</v>
      </c>
      <c r="G278" s="3" t="s">
        <v>440</v>
      </c>
      <c r="H278" s="3" t="s">
        <v>440</v>
      </c>
      <c r="I278" s="3" t="s">
        <v>679</v>
      </c>
      <c r="J278" s="4" t="str">
        <f t="shared" si="12"/>
        <v>IDEA</v>
      </c>
      <c r="K278" s="3" t="s">
        <v>22</v>
      </c>
      <c r="L278" s="10" t="s">
        <v>683</v>
      </c>
      <c r="M278" s="3" t="s">
        <v>684</v>
      </c>
      <c r="N278" s="3" t="s">
        <v>685</v>
      </c>
      <c r="O278" s="8">
        <v>10000000</v>
      </c>
      <c r="P278" s="8">
        <f t="shared" si="13"/>
        <v>10</v>
      </c>
      <c r="Q278" s="3" t="str">
        <f t="shared" si="14"/>
        <v>Entre 3 y 10 millones</v>
      </c>
      <c r="R278" s="9">
        <v>80719315.810000002</v>
      </c>
      <c r="S278" s="10" t="s">
        <v>28</v>
      </c>
    </row>
    <row r="279" spans="1:19" s="1" customFormat="1" ht="54.95" customHeight="1">
      <c r="A279" s="33">
        <v>277</v>
      </c>
      <c r="B279" s="3" t="s">
        <v>20</v>
      </c>
      <c r="C279" s="3" t="s">
        <v>21</v>
      </c>
      <c r="D279" s="3" t="s">
        <v>181</v>
      </c>
      <c r="E279" s="3" t="s">
        <v>121</v>
      </c>
      <c r="F279" s="3" t="s">
        <v>168</v>
      </c>
      <c r="G279" s="3" t="s">
        <v>686</v>
      </c>
      <c r="H279" s="3" t="s">
        <v>687</v>
      </c>
      <c r="I279" s="3" t="s">
        <v>688</v>
      </c>
      <c r="J279" s="4">
        <f t="shared" si="12"/>
        <v>2604471</v>
      </c>
      <c r="K279" s="3">
        <v>2604471</v>
      </c>
      <c r="L279" s="10" t="s">
        <v>689</v>
      </c>
      <c r="M279" s="3" t="s">
        <v>34</v>
      </c>
      <c r="N279" s="3" t="s">
        <v>239</v>
      </c>
      <c r="O279" s="8">
        <v>3208774.11</v>
      </c>
      <c r="P279" s="8">
        <f t="shared" si="13"/>
        <v>3.2087741099999998</v>
      </c>
      <c r="Q279" s="3" t="str">
        <f t="shared" si="14"/>
        <v>Entre 3 y 10 millones</v>
      </c>
      <c r="R279" s="9">
        <v>12727712.800000001</v>
      </c>
      <c r="S279" s="10" t="s">
        <v>189</v>
      </c>
    </row>
    <row r="280" spans="1:19" s="1" customFormat="1" ht="54.95" customHeight="1">
      <c r="A280" s="33">
        <v>278</v>
      </c>
      <c r="B280" s="3" t="s">
        <v>576</v>
      </c>
      <c r="C280" s="3" t="s">
        <v>57</v>
      </c>
      <c r="D280" s="3" t="s">
        <v>181</v>
      </c>
      <c r="E280" s="3" t="s">
        <v>23</v>
      </c>
      <c r="F280" s="3" t="s">
        <v>164</v>
      </c>
      <c r="G280" s="3" t="s">
        <v>164</v>
      </c>
      <c r="H280" s="3" t="s">
        <v>164</v>
      </c>
      <c r="I280" s="3" t="s">
        <v>202</v>
      </c>
      <c r="J280" s="4">
        <f t="shared" si="12"/>
        <v>2622317</v>
      </c>
      <c r="K280" s="3">
        <v>2622317</v>
      </c>
      <c r="L280" s="10" t="s">
        <v>690</v>
      </c>
      <c r="M280" s="3" t="s">
        <v>27</v>
      </c>
      <c r="N280" s="3" t="s">
        <v>448</v>
      </c>
      <c r="O280" s="8">
        <v>20850845</v>
      </c>
      <c r="P280" s="8">
        <f t="shared" si="13"/>
        <v>20.850845</v>
      </c>
      <c r="Q280" s="3" t="str">
        <f t="shared" si="14"/>
        <v>Entre 10 y 30 millones</v>
      </c>
      <c r="R280" s="9">
        <v>1842609161.647511</v>
      </c>
      <c r="S280" s="10" t="s">
        <v>261</v>
      </c>
    </row>
    <row r="281" spans="1:19" s="1" customFormat="1" ht="54.95" customHeight="1">
      <c r="A281" s="33">
        <v>279</v>
      </c>
      <c r="B281" s="3" t="s">
        <v>576</v>
      </c>
      <c r="C281" s="3" t="s">
        <v>21</v>
      </c>
      <c r="D281" s="3" t="s">
        <v>144</v>
      </c>
      <c r="E281" s="3" t="s">
        <v>23</v>
      </c>
      <c r="F281" s="3" t="s">
        <v>283</v>
      </c>
      <c r="G281" s="3" t="s">
        <v>691</v>
      </c>
      <c r="H281" s="3" t="s">
        <v>691</v>
      </c>
      <c r="I281" s="3" t="s">
        <v>285</v>
      </c>
      <c r="J281" s="4">
        <f t="shared" si="12"/>
        <v>2462393</v>
      </c>
      <c r="K281" s="3">
        <v>2462393</v>
      </c>
      <c r="L281" s="10" t="s">
        <v>692</v>
      </c>
      <c r="M281" s="3" t="s">
        <v>54</v>
      </c>
      <c r="N281" s="3" t="s">
        <v>291</v>
      </c>
      <c r="O281" s="8">
        <v>8449933.6799999997</v>
      </c>
      <c r="P281" s="8">
        <f t="shared" si="13"/>
        <v>8.4499336799999991</v>
      </c>
      <c r="Q281" s="3" t="str">
        <f t="shared" si="14"/>
        <v>Entre 3 y 10 millones</v>
      </c>
      <c r="R281" s="9">
        <v>358757730.55749893</v>
      </c>
      <c r="S281" s="10" t="s">
        <v>149</v>
      </c>
    </row>
    <row r="282" spans="1:19" s="1" customFormat="1" ht="54.95" customHeight="1">
      <c r="A282" s="33">
        <v>280</v>
      </c>
      <c r="B282" s="3" t="s">
        <v>576</v>
      </c>
      <c r="C282" s="3" t="s">
        <v>21</v>
      </c>
      <c r="D282" s="3" t="s">
        <v>144</v>
      </c>
      <c r="E282" s="3" t="s">
        <v>23</v>
      </c>
      <c r="F282" s="3" t="s">
        <v>24</v>
      </c>
      <c r="G282" s="3" t="s">
        <v>24</v>
      </c>
      <c r="H282" s="3" t="s">
        <v>357</v>
      </c>
      <c r="I282" s="3" t="s">
        <v>25</v>
      </c>
      <c r="J282" s="4">
        <f t="shared" si="12"/>
        <v>2626493</v>
      </c>
      <c r="K282" s="13">
        <v>2626493</v>
      </c>
      <c r="L282" s="10" t="s">
        <v>693</v>
      </c>
      <c r="M282" s="3" t="s">
        <v>54</v>
      </c>
      <c r="N282" s="3" t="s">
        <v>435</v>
      </c>
      <c r="O282" s="8">
        <v>170994195.78</v>
      </c>
      <c r="P282" s="8">
        <f t="shared" si="13"/>
        <v>170.99419578000001</v>
      </c>
      <c r="Q282" s="3" t="str">
        <f t="shared" si="14"/>
        <v>Más de 100 millones</v>
      </c>
      <c r="R282" s="9">
        <v>1131169174.9424977</v>
      </c>
      <c r="S282" s="10" t="s">
        <v>153</v>
      </c>
    </row>
    <row r="283" spans="1:19" s="1" customFormat="1" ht="54.95" customHeight="1">
      <c r="A283" s="33">
        <v>281</v>
      </c>
      <c r="B283" s="3" t="s">
        <v>576</v>
      </c>
      <c r="C283" s="3" t="s">
        <v>21</v>
      </c>
      <c r="D283" s="3" t="s">
        <v>181</v>
      </c>
      <c r="E283" s="3" t="s">
        <v>145</v>
      </c>
      <c r="F283" s="3" t="s">
        <v>694</v>
      </c>
      <c r="G283" s="3" t="s">
        <v>695</v>
      </c>
      <c r="H283" s="3" t="s">
        <v>695</v>
      </c>
      <c r="I283" s="3" t="s">
        <v>696</v>
      </c>
      <c r="J283" s="4">
        <f t="shared" si="12"/>
        <v>2338068</v>
      </c>
      <c r="K283" s="3">
        <v>2338068</v>
      </c>
      <c r="L283" s="10" t="s">
        <v>697</v>
      </c>
      <c r="M283" s="3" t="s">
        <v>48</v>
      </c>
      <c r="N283" s="11" t="s">
        <v>698</v>
      </c>
      <c r="O283" s="8">
        <v>22561743.579999998</v>
      </c>
      <c r="P283" s="8">
        <f t="shared" si="13"/>
        <v>22.561743579999998</v>
      </c>
      <c r="Q283" s="3" t="str">
        <f t="shared" si="14"/>
        <v>Entre 10 y 30 millones</v>
      </c>
      <c r="R283" s="9">
        <v>10958533.18</v>
      </c>
      <c r="S283" s="10" t="s">
        <v>189</v>
      </c>
    </row>
    <row r="284" spans="1:19" s="1" customFormat="1" ht="54.95" customHeight="1">
      <c r="A284" s="33">
        <v>282</v>
      </c>
      <c r="B284" s="3" t="s">
        <v>576</v>
      </c>
      <c r="C284" s="3" t="s">
        <v>21</v>
      </c>
      <c r="D284" s="3" t="s">
        <v>181</v>
      </c>
      <c r="E284" s="3" t="s">
        <v>23</v>
      </c>
      <c r="F284" s="3" t="s">
        <v>24</v>
      </c>
      <c r="G284" s="3" t="s">
        <v>699</v>
      </c>
      <c r="H284" s="3" t="s">
        <v>700</v>
      </c>
      <c r="I284" s="3" t="s">
        <v>25</v>
      </c>
      <c r="J284" s="4">
        <f t="shared" si="12"/>
        <v>2586672</v>
      </c>
      <c r="K284" s="3">
        <v>2586672</v>
      </c>
      <c r="L284" s="10" t="s">
        <v>701</v>
      </c>
      <c r="M284" s="3" t="s">
        <v>27</v>
      </c>
      <c r="N284" s="3" t="s">
        <v>702</v>
      </c>
      <c r="O284" s="8">
        <v>37409329.75</v>
      </c>
      <c r="P284" s="8">
        <f t="shared" si="13"/>
        <v>37.409329749999998</v>
      </c>
      <c r="Q284" s="3" t="str">
        <f t="shared" si="14"/>
        <v>Entre 30 y 50 millones</v>
      </c>
      <c r="R284" s="9">
        <v>1131169174.9424977</v>
      </c>
      <c r="S284" s="10" t="s">
        <v>189</v>
      </c>
    </row>
    <row r="285" spans="1:19" s="1" customFormat="1" ht="54.95" customHeight="1">
      <c r="A285" s="33">
        <v>283</v>
      </c>
      <c r="B285" s="3" t="s">
        <v>576</v>
      </c>
      <c r="C285" s="3" t="s">
        <v>21</v>
      </c>
      <c r="D285" s="11" t="s">
        <v>181</v>
      </c>
      <c r="E285" s="3" t="s">
        <v>145</v>
      </c>
      <c r="F285" s="3" t="s">
        <v>251</v>
      </c>
      <c r="G285" s="3" t="s">
        <v>703</v>
      </c>
      <c r="H285" s="3" t="s">
        <v>703</v>
      </c>
      <c r="I285" s="3" t="s">
        <v>704</v>
      </c>
      <c r="J285" s="4">
        <f t="shared" si="12"/>
        <v>2624070</v>
      </c>
      <c r="K285" s="3">
        <v>2624070</v>
      </c>
      <c r="L285" s="10" t="s">
        <v>705</v>
      </c>
      <c r="M285" s="3" t="s">
        <v>63</v>
      </c>
      <c r="N285" s="3" t="s">
        <v>706</v>
      </c>
      <c r="O285" s="8">
        <v>16156535.76</v>
      </c>
      <c r="P285" s="8">
        <f t="shared" si="13"/>
        <v>16.156535760000001</v>
      </c>
      <c r="Q285" s="3" t="str">
        <f t="shared" si="14"/>
        <v>Entre 10 y 30 millones</v>
      </c>
      <c r="R285" s="9">
        <v>201323652.36999997</v>
      </c>
      <c r="S285" s="10" t="s">
        <v>189</v>
      </c>
    </row>
    <row r="286" spans="1:19" s="1" customFormat="1" ht="54.95" customHeight="1">
      <c r="A286" s="33">
        <v>284</v>
      </c>
      <c r="B286" s="3" t="s">
        <v>576</v>
      </c>
      <c r="C286" s="3" t="s">
        <v>21</v>
      </c>
      <c r="D286" s="3" t="s">
        <v>181</v>
      </c>
      <c r="E286" s="3" t="s">
        <v>29</v>
      </c>
      <c r="F286" s="3" t="s">
        <v>24</v>
      </c>
      <c r="G286" s="3" t="s">
        <v>305</v>
      </c>
      <c r="H286" s="3" t="s">
        <v>707</v>
      </c>
      <c r="I286" s="3" t="s">
        <v>708</v>
      </c>
      <c r="J286" s="4">
        <f t="shared" si="12"/>
        <v>2562337</v>
      </c>
      <c r="K286" s="3">
        <v>2562337</v>
      </c>
      <c r="L286" s="10" t="s">
        <v>709</v>
      </c>
      <c r="M286" s="3" t="s">
        <v>487</v>
      </c>
      <c r="N286" s="3" t="s">
        <v>710</v>
      </c>
      <c r="O286" s="8">
        <v>16820680.609999999</v>
      </c>
      <c r="P286" s="8">
        <f t="shared" si="13"/>
        <v>16.82068061</v>
      </c>
      <c r="Q286" s="3" t="str">
        <f t="shared" si="14"/>
        <v>Entre 10 y 30 millones</v>
      </c>
      <c r="R286" s="9" t="s">
        <v>35</v>
      </c>
      <c r="S286" s="10" t="s">
        <v>189</v>
      </c>
    </row>
    <row r="287" spans="1:19" s="1" customFormat="1" ht="54.95" customHeight="1">
      <c r="A287" s="33">
        <v>285</v>
      </c>
      <c r="B287" s="3" t="s">
        <v>231</v>
      </c>
      <c r="C287" s="3" t="s">
        <v>21</v>
      </c>
      <c r="D287" s="3" t="s">
        <v>181</v>
      </c>
      <c r="E287" s="3" t="s">
        <v>121</v>
      </c>
      <c r="F287" s="3" t="s">
        <v>51</v>
      </c>
      <c r="G287" s="3" t="s">
        <v>51</v>
      </c>
      <c r="H287" s="3" t="s">
        <v>711</v>
      </c>
      <c r="I287" s="3" t="s">
        <v>712</v>
      </c>
      <c r="J287" s="4">
        <f t="shared" si="12"/>
        <v>2667351</v>
      </c>
      <c r="K287" s="3">
        <v>2667351</v>
      </c>
      <c r="L287" s="10" t="s">
        <v>713</v>
      </c>
      <c r="M287" s="3" t="s">
        <v>54</v>
      </c>
      <c r="N287" s="3" t="s">
        <v>279</v>
      </c>
      <c r="O287" s="8">
        <v>2097954.3199999998</v>
      </c>
      <c r="P287" s="8">
        <f t="shared" si="13"/>
        <v>2.0979543199999999</v>
      </c>
      <c r="Q287" s="3" t="str">
        <f t="shared" si="14"/>
        <v>Entre 1 y 3 millones</v>
      </c>
      <c r="R287" s="9">
        <v>30412334.82</v>
      </c>
      <c r="S287" s="10" t="s">
        <v>189</v>
      </c>
    </row>
    <row r="288" spans="1:19" s="1" customFormat="1" ht="54.95" customHeight="1">
      <c r="A288" s="33">
        <v>286</v>
      </c>
      <c r="B288" s="3" t="s">
        <v>576</v>
      </c>
      <c r="C288" s="3" t="s">
        <v>21</v>
      </c>
      <c r="D288" s="3" t="s">
        <v>181</v>
      </c>
      <c r="E288" s="3" t="s">
        <v>121</v>
      </c>
      <c r="F288" s="3" t="s">
        <v>694</v>
      </c>
      <c r="G288" s="3" t="s">
        <v>695</v>
      </c>
      <c r="H288" s="3" t="s">
        <v>714</v>
      </c>
      <c r="I288" s="3" t="s">
        <v>715</v>
      </c>
      <c r="J288" s="4">
        <f t="shared" si="12"/>
        <v>2613557</v>
      </c>
      <c r="K288" s="3">
        <v>2613557</v>
      </c>
      <c r="L288" s="10" t="s">
        <v>716</v>
      </c>
      <c r="M288" s="3" t="s">
        <v>34</v>
      </c>
      <c r="N288" s="3" t="s">
        <v>385</v>
      </c>
      <c r="O288" s="8">
        <v>7237958.5499999998</v>
      </c>
      <c r="P288" s="8">
        <f t="shared" si="13"/>
        <v>7.2379585500000001</v>
      </c>
      <c r="Q288" s="3" t="str">
        <f t="shared" si="14"/>
        <v>Entre 3 y 10 millones</v>
      </c>
      <c r="R288" s="9">
        <v>3913737.62</v>
      </c>
      <c r="S288" s="10" t="s">
        <v>189</v>
      </c>
    </row>
    <row r="289" spans="1:19" s="1" customFormat="1" ht="54.95" customHeight="1">
      <c r="A289" s="33">
        <v>287</v>
      </c>
      <c r="B289" s="3" t="s">
        <v>576</v>
      </c>
      <c r="C289" s="3" t="s">
        <v>21</v>
      </c>
      <c r="D289" s="3" t="s">
        <v>181</v>
      </c>
      <c r="E289" s="3" t="s">
        <v>23</v>
      </c>
      <c r="F289" s="3" t="s">
        <v>235</v>
      </c>
      <c r="G289" s="3" t="s">
        <v>235</v>
      </c>
      <c r="H289" s="3" t="s">
        <v>235</v>
      </c>
      <c r="I289" s="3" t="s">
        <v>717</v>
      </c>
      <c r="J289" s="4">
        <f t="shared" si="12"/>
        <v>2506927</v>
      </c>
      <c r="K289" s="3">
        <v>2506927</v>
      </c>
      <c r="L289" s="10" t="s">
        <v>718</v>
      </c>
      <c r="M289" s="3" t="s">
        <v>54</v>
      </c>
      <c r="N289" s="3" t="s">
        <v>435</v>
      </c>
      <c r="O289" s="8">
        <v>180000000</v>
      </c>
      <c r="P289" s="8">
        <f t="shared" si="13"/>
        <v>180</v>
      </c>
      <c r="Q289" s="3" t="str">
        <f t="shared" si="14"/>
        <v>Más de 100 millones</v>
      </c>
      <c r="R289" s="9" t="s">
        <v>35</v>
      </c>
      <c r="S289" s="10" t="s">
        <v>189</v>
      </c>
    </row>
    <row r="290" spans="1:19" s="1" customFormat="1" ht="54.95" customHeight="1">
      <c r="A290" s="33">
        <v>288</v>
      </c>
      <c r="B290" s="3" t="s">
        <v>576</v>
      </c>
      <c r="C290" s="3" t="s">
        <v>21</v>
      </c>
      <c r="D290" s="3" t="s">
        <v>181</v>
      </c>
      <c r="E290" s="3" t="s">
        <v>121</v>
      </c>
      <c r="F290" s="3" t="s">
        <v>694</v>
      </c>
      <c r="G290" s="3" t="s">
        <v>695</v>
      </c>
      <c r="H290" s="3" t="s">
        <v>719</v>
      </c>
      <c r="I290" s="3" t="s">
        <v>720</v>
      </c>
      <c r="J290" s="4">
        <f t="shared" si="12"/>
        <v>2630813</v>
      </c>
      <c r="K290" s="3">
        <v>2630813</v>
      </c>
      <c r="L290" s="10" t="s">
        <v>721</v>
      </c>
      <c r="M290" s="3" t="s">
        <v>34</v>
      </c>
      <c r="N290" s="3" t="s">
        <v>385</v>
      </c>
      <c r="O290" s="8">
        <v>13030534.07</v>
      </c>
      <c r="P290" s="8">
        <f t="shared" si="13"/>
        <v>13.03053407</v>
      </c>
      <c r="Q290" s="3" t="str">
        <f t="shared" si="14"/>
        <v>Entre 10 y 30 millones</v>
      </c>
      <c r="R290" s="9">
        <v>2044453.5500000003</v>
      </c>
      <c r="S290" s="10" t="s">
        <v>189</v>
      </c>
    </row>
    <row r="291" spans="1:19" s="1" customFormat="1" ht="54.95" customHeight="1">
      <c r="A291" s="33">
        <v>289</v>
      </c>
      <c r="B291" s="3" t="s">
        <v>576</v>
      </c>
      <c r="C291" s="3" t="s">
        <v>21</v>
      </c>
      <c r="D291" s="3" t="s">
        <v>181</v>
      </c>
      <c r="E291" s="3" t="s">
        <v>121</v>
      </c>
      <c r="F291" s="3" t="s">
        <v>694</v>
      </c>
      <c r="G291" s="3" t="s">
        <v>695</v>
      </c>
      <c r="H291" s="3" t="s">
        <v>722</v>
      </c>
      <c r="I291" s="3" t="s">
        <v>723</v>
      </c>
      <c r="J291" s="4">
        <f t="shared" si="12"/>
        <v>2622584</v>
      </c>
      <c r="K291" s="3">
        <v>2622584</v>
      </c>
      <c r="L291" s="10" t="s">
        <v>724</v>
      </c>
      <c r="M291" s="3" t="s">
        <v>48</v>
      </c>
      <c r="N291" s="3" t="s">
        <v>49</v>
      </c>
      <c r="O291" s="8">
        <v>11697821.9</v>
      </c>
      <c r="P291" s="8">
        <f t="shared" si="13"/>
        <v>11.697821900000001</v>
      </c>
      <c r="Q291" s="3" t="str">
        <f t="shared" si="14"/>
        <v>Entre 10 y 30 millones</v>
      </c>
      <c r="R291" s="9">
        <v>2769373.71</v>
      </c>
      <c r="S291" s="10" t="s">
        <v>189</v>
      </c>
    </row>
    <row r="292" spans="1:19" s="1" customFormat="1" ht="54.95" customHeight="1">
      <c r="A292" s="33">
        <v>290</v>
      </c>
      <c r="B292" s="3" t="s">
        <v>576</v>
      </c>
      <c r="C292" s="3" t="s">
        <v>21</v>
      </c>
      <c r="D292" s="3" t="s">
        <v>181</v>
      </c>
      <c r="E292" s="3" t="s">
        <v>145</v>
      </c>
      <c r="F292" s="3" t="s">
        <v>694</v>
      </c>
      <c r="G292" s="3" t="s">
        <v>695</v>
      </c>
      <c r="H292" s="3" t="s">
        <v>695</v>
      </c>
      <c r="I292" s="3" t="s">
        <v>696</v>
      </c>
      <c r="J292" s="4">
        <f t="shared" si="12"/>
        <v>2515995</v>
      </c>
      <c r="K292" s="3">
        <v>2515995</v>
      </c>
      <c r="L292" s="10" t="s">
        <v>725</v>
      </c>
      <c r="M292" s="3" t="s">
        <v>34</v>
      </c>
      <c r="N292" s="3" t="s">
        <v>385</v>
      </c>
      <c r="O292" s="8">
        <v>26406387.52</v>
      </c>
      <c r="P292" s="8">
        <f t="shared" si="13"/>
        <v>26.406387519999999</v>
      </c>
      <c r="Q292" s="3" t="str">
        <f t="shared" si="14"/>
        <v>Entre 10 y 30 millones</v>
      </c>
      <c r="R292" s="9">
        <v>10958533.18</v>
      </c>
      <c r="S292" s="10" t="s">
        <v>189</v>
      </c>
    </row>
    <row r="293" spans="1:19" s="1" customFormat="1" ht="54.95" customHeight="1">
      <c r="A293" s="33">
        <v>291</v>
      </c>
      <c r="B293" s="3" t="s">
        <v>231</v>
      </c>
      <c r="C293" s="3" t="s">
        <v>21</v>
      </c>
      <c r="D293" s="3" t="s">
        <v>181</v>
      </c>
      <c r="E293" s="3" t="s">
        <v>23</v>
      </c>
      <c r="F293" s="3" t="s">
        <v>30</v>
      </c>
      <c r="G293" s="3" t="s">
        <v>726</v>
      </c>
      <c r="H293" s="3" t="s">
        <v>727</v>
      </c>
      <c r="I293" s="3" t="s">
        <v>534</v>
      </c>
      <c r="J293" s="4">
        <f t="shared" si="12"/>
        <v>2636163</v>
      </c>
      <c r="K293" s="3">
        <v>2636163</v>
      </c>
      <c r="L293" s="10" t="s">
        <v>728</v>
      </c>
      <c r="M293" s="3" t="s">
        <v>187</v>
      </c>
      <c r="N293" s="3" t="s">
        <v>565</v>
      </c>
      <c r="O293" s="8">
        <v>13863517.359999999</v>
      </c>
      <c r="P293" s="8">
        <f t="shared" si="13"/>
        <v>13.863517359999999</v>
      </c>
      <c r="Q293" s="3" t="str">
        <f t="shared" si="14"/>
        <v>Entre 10 y 30 millones</v>
      </c>
      <c r="R293" s="9">
        <v>1014840790.97</v>
      </c>
      <c r="S293" s="10" t="s">
        <v>189</v>
      </c>
    </row>
    <row r="294" spans="1:19" s="1" customFormat="1" ht="54.95" customHeight="1">
      <c r="A294" s="33">
        <v>292</v>
      </c>
      <c r="B294" s="3" t="s">
        <v>231</v>
      </c>
      <c r="C294" s="3" t="s">
        <v>21</v>
      </c>
      <c r="D294" s="3" t="s">
        <v>181</v>
      </c>
      <c r="E294" s="3" t="s">
        <v>23</v>
      </c>
      <c r="F294" s="3" t="s">
        <v>30</v>
      </c>
      <c r="G294" s="3" t="s">
        <v>729</v>
      </c>
      <c r="H294" s="3" t="s">
        <v>730</v>
      </c>
      <c r="I294" s="3" t="s">
        <v>534</v>
      </c>
      <c r="J294" s="4">
        <f t="shared" si="12"/>
        <v>2347457</v>
      </c>
      <c r="K294" s="3">
        <v>2347457</v>
      </c>
      <c r="L294" s="10" t="s">
        <v>731</v>
      </c>
      <c r="M294" s="3" t="s">
        <v>54</v>
      </c>
      <c r="N294" s="11" t="s">
        <v>698</v>
      </c>
      <c r="O294" s="8">
        <v>19948252.32</v>
      </c>
      <c r="P294" s="8">
        <f t="shared" si="13"/>
        <v>19.948252320000002</v>
      </c>
      <c r="Q294" s="3" t="str">
        <f t="shared" si="14"/>
        <v>Entre 10 y 30 millones</v>
      </c>
      <c r="R294" s="9">
        <v>1014840790.97</v>
      </c>
      <c r="S294" s="10" t="s">
        <v>189</v>
      </c>
    </row>
    <row r="295" spans="1:19" s="1" customFormat="1" ht="54.95" customHeight="1">
      <c r="A295" s="33">
        <v>293</v>
      </c>
      <c r="B295" s="3" t="s">
        <v>231</v>
      </c>
      <c r="C295" s="3" t="s">
        <v>21</v>
      </c>
      <c r="D295" s="3" t="s">
        <v>181</v>
      </c>
      <c r="E295" s="3" t="s">
        <v>23</v>
      </c>
      <c r="F295" s="3" t="s">
        <v>164</v>
      </c>
      <c r="G295" s="3" t="s">
        <v>410</v>
      </c>
      <c r="H295" s="3" t="s">
        <v>732</v>
      </c>
      <c r="I295" s="3" t="s">
        <v>202</v>
      </c>
      <c r="J295" s="4">
        <f t="shared" si="12"/>
        <v>2663430</v>
      </c>
      <c r="K295" s="3">
        <v>2663430</v>
      </c>
      <c r="L295" s="10" t="s">
        <v>733</v>
      </c>
      <c r="M295" s="3" t="s">
        <v>54</v>
      </c>
      <c r="N295" s="3" t="s">
        <v>291</v>
      </c>
      <c r="O295" s="8">
        <v>37210095.960000001</v>
      </c>
      <c r="P295" s="8">
        <f t="shared" si="13"/>
        <v>37.210095960000004</v>
      </c>
      <c r="Q295" s="3" t="str">
        <f t="shared" si="14"/>
        <v>Entre 30 y 50 millones</v>
      </c>
      <c r="R295" s="9">
        <v>1842609161.647511</v>
      </c>
      <c r="S295" s="10" t="s">
        <v>189</v>
      </c>
    </row>
    <row r="296" spans="1:19" s="1" customFormat="1" ht="54.95" customHeight="1">
      <c r="A296" s="33">
        <v>294</v>
      </c>
      <c r="B296" s="3" t="s">
        <v>231</v>
      </c>
      <c r="C296" s="3" t="s">
        <v>21</v>
      </c>
      <c r="D296" s="3" t="s">
        <v>144</v>
      </c>
      <c r="E296" s="3" t="s">
        <v>23</v>
      </c>
      <c r="F296" s="3" t="s">
        <v>164</v>
      </c>
      <c r="G296" s="3" t="s">
        <v>165</v>
      </c>
      <c r="H296" s="3" t="s">
        <v>734</v>
      </c>
      <c r="I296" s="3" t="s">
        <v>202</v>
      </c>
      <c r="J296" s="4">
        <f t="shared" si="12"/>
        <v>2662378</v>
      </c>
      <c r="K296" s="3">
        <v>2662378</v>
      </c>
      <c r="L296" s="10" t="s">
        <v>735</v>
      </c>
      <c r="M296" s="3" t="s">
        <v>54</v>
      </c>
      <c r="N296" s="3" t="s">
        <v>736</v>
      </c>
      <c r="O296" s="8">
        <v>25031443.48</v>
      </c>
      <c r="P296" s="8">
        <f t="shared" si="13"/>
        <v>25.03144348</v>
      </c>
      <c r="Q296" s="3" t="str">
        <f t="shared" si="14"/>
        <v>Entre 10 y 30 millones</v>
      </c>
      <c r="R296" s="9">
        <v>1842609161.647511</v>
      </c>
      <c r="S296" s="10" t="s">
        <v>149</v>
      </c>
    </row>
    <row r="297" spans="1:19" s="1" customFormat="1" ht="54.95" customHeight="1">
      <c r="A297" s="33">
        <v>295</v>
      </c>
      <c r="B297" s="14" t="s">
        <v>231</v>
      </c>
      <c r="C297" s="3" t="s">
        <v>21</v>
      </c>
      <c r="D297" s="3" t="s">
        <v>144</v>
      </c>
      <c r="E297" s="3" t="s">
        <v>23</v>
      </c>
      <c r="F297" s="3" t="s">
        <v>164</v>
      </c>
      <c r="G297" s="3" t="s">
        <v>410</v>
      </c>
      <c r="H297" s="3" t="s">
        <v>410</v>
      </c>
      <c r="I297" s="3" t="s">
        <v>202</v>
      </c>
      <c r="J297" s="4">
        <f t="shared" si="12"/>
        <v>2313509</v>
      </c>
      <c r="K297" s="3">
        <v>2313509</v>
      </c>
      <c r="L297" s="10" t="s">
        <v>737</v>
      </c>
      <c r="M297" s="3" t="s">
        <v>54</v>
      </c>
      <c r="N297" s="3" t="s">
        <v>291</v>
      </c>
      <c r="O297" s="8">
        <v>13974837.529999999</v>
      </c>
      <c r="P297" s="8">
        <f t="shared" si="13"/>
        <v>13.974837529999999</v>
      </c>
      <c r="Q297" s="3" t="str">
        <f t="shared" si="14"/>
        <v>Entre 10 y 30 millones</v>
      </c>
      <c r="R297" s="9">
        <v>1842609161.647511</v>
      </c>
      <c r="S297" s="10" t="s">
        <v>153</v>
      </c>
    </row>
    <row r="298" spans="1:19" s="1" customFormat="1" ht="54.95" customHeight="1">
      <c r="A298" s="33">
        <v>296</v>
      </c>
      <c r="B298" s="3" t="s">
        <v>20</v>
      </c>
      <c r="C298" s="3" t="s">
        <v>21</v>
      </c>
      <c r="D298" s="3" t="s">
        <v>22</v>
      </c>
      <c r="E298" s="3" t="s">
        <v>23</v>
      </c>
      <c r="F298" s="3" t="s">
        <v>235</v>
      </c>
      <c r="G298" s="3" t="s">
        <v>235</v>
      </c>
      <c r="H298" s="3" t="s">
        <v>235</v>
      </c>
      <c r="I298" s="3" t="s">
        <v>717</v>
      </c>
      <c r="J298" s="4" t="str">
        <f t="shared" si="12"/>
        <v>IDEA</v>
      </c>
      <c r="K298" s="3" t="s">
        <v>22</v>
      </c>
      <c r="L298" s="10" t="s">
        <v>738</v>
      </c>
      <c r="M298" s="3" t="s">
        <v>54</v>
      </c>
      <c r="N298" s="11" t="s">
        <v>698</v>
      </c>
      <c r="O298" s="8">
        <v>73624267.760000005</v>
      </c>
      <c r="P298" s="8">
        <f t="shared" si="13"/>
        <v>73.624267760000009</v>
      </c>
      <c r="Q298" s="3" t="str">
        <f t="shared" si="14"/>
        <v>Entre 50 y 100 millones</v>
      </c>
      <c r="R298" s="9">
        <v>848309302.16500664</v>
      </c>
      <c r="S298" s="10" t="s">
        <v>28</v>
      </c>
    </row>
    <row r="299" spans="1:19" s="1" customFormat="1" ht="54.95" customHeight="1">
      <c r="A299" s="33">
        <v>297</v>
      </c>
      <c r="B299" s="3" t="s">
        <v>231</v>
      </c>
      <c r="C299" s="3" t="s">
        <v>21</v>
      </c>
      <c r="D299" s="11" t="s">
        <v>181</v>
      </c>
      <c r="E299" s="3" t="s">
        <v>121</v>
      </c>
      <c r="F299" s="3" t="s">
        <v>164</v>
      </c>
      <c r="G299" s="3" t="s">
        <v>164</v>
      </c>
      <c r="H299" s="3" t="s">
        <v>471</v>
      </c>
      <c r="I299" s="3" t="s">
        <v>739</v>
      </c>
      <c r="J299" s="4">
        <f t="shared" si="12"/>
        <v>2282904</v>
      </c>
      <c r="K299" s="3">
        <v>2282904</v>
      </c>
      <c r="L299" s="10" t="s">
        <v>740</v>
      </c>
      <c r="M299" s="3" t="s">
        <v>54</v>
      </c>
      <c r="N299" s="3" t="s">
        <v>279</v>
      </c>
      <c r="O299" s="8">
        <v>11923615.560000001</v>
      </c>
      <c r="P299" s="8">
        <f t="shared" si="13"/>
        <v>11.92361556</v>
      </c>
      <c r="Q299" s="3" t="str">
        <f t="shared" si="14"/>
        <v>Entre 10 y 30 millones</v>
      </c>
      <c r="R299" s="9">
        <v>112252518.98999999</v>
      </c>
      <c r="S299" s="10" t="s">
        <v>189</v>
      </c>
    </row>
    <row r="300" spans="1:19" s="1" customFormat="1" ht="54.95" customHeight="1">
      <c r="A300" s="33">
        <v>298</v>
      </c>
      <c r="B300" s="3" t="s">
        <v>231</v>
      </c>
      <c r="C300" s="3" t="s">
        <v>21</v>
      </c>
      <c r="D300" s="11" t="s">
        <v>181</v>
      </c>
      <c r="E300" s="3" t="s">
        <v>121</v>
      </c>
      <c r="F300" s="3" t="s">
        <v>164</v>
      </c>
      <c r="G300" s="3" t="s">
        <v>164</v>
      </c>
      <c r="H300" s="3" t="s">
        <v>471</v>
      </c>
      <c r="I300" s="3" t="s">
        <v>739</v>
      </c>
      <c r="J300" s="4">
        <f t="shared" si="12"/>
        <v>2599672</v>
      </c>
      <c r="K300" s="3">
        <v>2599672</v>
      </c>
      <c r="L300" s="10" t="s">
        <v>741</v>
      </c>
      <c r="M300" s="3" t="s">
        <v>54</v>
      </c>
      <c r="N300" s="3" t="s">
        <v>736</v>
      </c>
      <c r="O300" s="8">
        <v>15295511.9</v>
      </c>
      <c r="P300" s="8">
        <f t="shared" si="13"/>
        <v>15.295511900000001</v>
      </c>
      <c r="Q300" s="3" t="str">
        <f t="shared" si="14"/>
        <v>Entre 10 y 30 millones</v>
      </c>
      <c r="R300" s="9">
        <v>112252518.98999999</v>
      </c>
      <c r="S300" s="10" t="s">
        <v>189</v>
      </c>
    </row>
    <row r="301" spans="1:19" s="1" customFormat="1" ht="54.95" customHeight="1">
      <c r="A301" s="33">
        <v>299</v>
      </c>
      <c r="B301" s="3" t="s">
        <v>576</v>
      </c>
      <c r="C301" s="3" t="s">
        <v>21</v>
      </c>
      <c r="D301" s="3" t="s">
        <v>181</v>
      </c>
      <c r="E301" s="3" t="s">
        <v>23</v>
      </c>
      <c r="F301" s="3" t="s">
        <v>24</v>
      </c>
      <c r="G301" s="3" t="s">
        <v>24</v>
      </c>
      <c r="H301" s="3" t="s">
        <v>742</v>
      </c>
      <c r="I301" s="3" t="s">
        <v>25</v>
      </c>
      <c r="J301" s="4">
        <f t="shared" si="12"/>
        <v>2531211</v>
      </c>
      <c r="K301" s="3">
        <v>2531211</v>
      </c>
      <c r="L301" s="10" t="s">
        <v>743</v>
      </c>
      <c r="M301" s="3" t="s">
        <v>63</v>
      </c>
      <c r="N301" s="3" t="s">
        <v>356</v>
      </c>
      <c r="O301" s="8">
        <v>18559178.920000002</v>
      </c>
      <c r="P301" s="8">
        <f t="shared" si="13"/>
        <v>18.559178920000001</v>
      </c>
      <c r="Q301" s="3" t="str">
        <f t="shared" si="14"/>
        <v>Entre 10 y 30 millones</v>
      </c>
      <c r="R301" s="9">
        <v>1131169174.9424977</v>
      </c>
      <c r="S301" s="10" t="s">
        <v>189</v>
      </c>
    </row>
    <row r="302" spans="1:19" s="1" customFormat="1" ht="54.95" customHeight="1">
      <c r="A302" s="33">
        <v>300</v>
      </c>
      <c r="B302" s="3" t="s">
        <v>576</v>
      </c>
      <c r="C302" s="3" t="s">
        <v>21</v>
      </c>
      <c r="D302" s="11" t="s">
        <v>181</v>
      </c>
      <c r="E302" s="3" t="s">
        <v>121</v>
      </c>
      <c r="F302" s="3" t="s">
        <v>164</v>
      </c>
      <c r="G302" s="3" t="s">
        <v>165</v>
      </c>
      <c r="H302" s="3" t="s">
        <v>734</v>
      </c>
      <c r="I302" s="3" t="s">
        <v>744</v>
      </c>
      <c r="J302" s="4">
        <f t="shared" si="12"/>
        <v>2625304</v>
      </c>
      <c r="K302" s="3">
        <v>2625304</v>
      </c>
      <c r="L302" s="10" t="s">
        <v>745</v>
      </c>
      <c r="M302" s="3" t="s">
        <v>668</v>
      </c>
      <c r="N302" s="3" t="s">
        <v>669</v>
      </c>
      <c r="O302" s="8">
        <v>5332624.8600000003</v>
      </c>
      <c r="P302" s="8">
        <f t="shared" si="13"/>
        <v>5.3326248600000001</v>
      </c>
      <c r="Q302" s="3" t="str">
        <f t="shared" si="14"/>
        <v>Entre 3 y 10 millones</v>
      </c>
      <c r="R302" s="9">
        <v>20983595.370000001</v>
      </c>
      <c r="S302" s="10" t="s">
        <v>189</v>
      </c>
    </row>
    <row r="303" spans="1:19" s="1" customFormat="1" ht="54.95" customHeight="1">
      <c r="A303" s="33">
        <v>301</v>
      </c>
      <c r="B303" s="3" t="s">
        <v>20</v>
      </c>
      <c r="C303" s="3" t="s">
        <v>21</v>
      </c>
      <c r="D303" s="3" t="s">
        <v>181</v>
      </c>
      <c r="E303" s="3" t="s">
        <v>23</v>
      </c>
      <c r="F303" s="3" t="s">
        <v>182</v>
      </c>
      <c r="G303" s="3" t="s">
        <v>262</v>
      </c>
      <c r="H303" s="3" t="s">
        <v>746</v>
      </c>
      <c r="I303" s="3" t="s">
        <v>198</v>
      </c>
      <c r="J303" s="4">
        <f t="shared" si="12"/>
        <v>2653754</v>
      </c>
      <c r="K303" s="3">
        <v>2653754</v>
      </c>
      <c r="L303" s="10" t="s">
        <v>747</v>
      </c>
      <c r="M303" s="3" t="s">
        <v>113</v>
      </c>
      <c r="N303" s="3" t="s">
        <v>417</v>
      </c>
      <c r="O303" s="8">
        <v>391524602.14999998</v>
      </c>
      <c r="P303" s="8">
        <f t="shared" si="13"/>
        <v>391.52460214999996</v>
      </c>
      <c r="Q303" s="3" t="str">
        <f t="shared" si="14"/>
        <v>Más de 100 millones</v>
      </c>
      <c r="R303" s="9">
        <v>818405323.79750276</v>
      </c>
      <c r="S303" s="10" t="s">
        <v>189</v>
      </c>
    </row>
    <row r="304" spans="1:19" s="1" customFormat="1" ht="54.95" customHeight="1">
      <c r="A304" s="33">
        <v>302</v>
      </c>
      <c r="B304" s="3" t="s">
        <v>20</v>
      </c>
      <c r="C304" s="3" t="s">
        <v>21</v>
      </c>
      <c r="D304" s="3" t="s">
        <v>181</v>
      </c>
      <c r="E304" s="3" t="s">
        <v>29</v>
      </c>
      <c r="F304" s="3" t="s">
        <v>64</v>
      </c>
      <c r="G304" s="3" t="s">
        <v>92</v>
      </c>
      <c r="H304" s="3" t="s">
        <v>748</v>
      </c>
      <c r="I304" s="3" t="s">
        <v>749</v>
      </c>
      <c r="J304" s="4">
        <f t="shared" si="12"/>
        <v>2623785</v>
      </c>
      <c r="K304" s="3">
        <v>2623785</v>
      </c>
      <c r="L304" s="10" t="s">
        <v>750</v>
      </c>
      <c r="M304" s="3" t="s">
        <v>751</v>
      </c>
      <c r="N304" s="3" t="s">
        <v>752</v>
      </c>
      <c r="O304" s="8">
        <v>51536892</v>
      </c>
      <c r="P304" s="8">
        <f t="shared" si="13"/>
        <v>51.536892000000002</v>
      </c>
      <c r="Q304" s="3" t="str">
        <f t="shared" si="14"/>
        <v>Entre 50 y 100 millones</v>
      </c>
      <c r="R304" s="9" t="s">
        <v>35</v>
      </c>
      <c r="S304" s="10" t="s">
        <v>189</v>
      </c>
    </row>
    <row r="305" spans="1:19" s="1" customFormat="1" ht="54.95" customHeight="1">
      <c r="A305" s="33">
        <v>303</v>
      </c>
      <c r="B305" s="3" t="s">
        <v>231</v>
      </c>
      <c r="C305" s="3" t="s">
        <v>21</v>
      </c>
      <c r="D305" s="3" t="s">
        <v>181</v>
      </c>
      <c r="E305" s="3" t="s">
        <v>121</v>
      </c>
      <c r="F305" s="3" t="s">
        <v>24</v>
      </c>
      <c r="G305" s="3" t="s">
        <v>24</v>
      </c>
      <c r="H305" s="3" t="s">
        <v>357</v>
      </c>
      <c r="I305" s="3" t="s">
        <v>753</v>
      </c>
      <c r="J305" s="4">
        <f t="shared" si="12"/>
        <v>2628509</v>
      </c>
      <c r="K305" s="3">
        <v>2628509</v>
      </c>
      <c r="L305" s="10" t="s">
        <v>754</v>
      </c>
      <c r="M305" s="3" t="s">
        <v>268</v>
      </c>
      <c r="N305" s="3" t="s">
        <v>269</v>
      </c>
      <c r="O305" s="8">
        <v>27507952.57</v>
      </c>
      <c r="P305" s="8">
        <f t="shared" si="13"/>
        <v>27.50795257</v>
      </c>
      <c r="Q305" s="3" t="str">
        <f t="shared" si="14"/>
        <v>Entre 10 y 30 millones</v>
      </c>
      <c r="R305" s="9">
        <v>76517968.140000001</v>
      </c>
      <c r="S305" s="10" t="s">
        <v>189</v>
      </c>
    </row>
    <row r="306" spans="1:19" s="1" customFormat="1" ht="54.95" customHeight="1">
      <c r="A306" s="33">
        <v>304</v>
      </c>
      <c r="B306" s="14" t="s">
        <v>231</v>
      </c>
      <c r="C306" s="3" t="s">
        <v>21</v>
      </c>
      <c r="D306" s="3" t="s">
        <v>181</v>
      </c>
      <c r="E306" s="3" t="s">
        <v>23</v>
      </c>
      <c r="F306" s="3" t="s">
        <v>283</v>
      </c>
      <c r="G306" s="3" t="s">
        <v>691</v>
      </c>
      <c r="H306" s="3" t="s">
        <v>755</v>
      </c>
      <c r="I306" s="3" t="s">
        <v>285</v>
      </c>
      <c r="J306" s="4">
        <f t="shared" si="12"/>
        <v>2557424</v>
      </c>
      <c r="K306" s="3">
        <v>2557424</v>
      </c>
      <c r="L306" s="10" t="s">
        <v>756</v>
      </c>
      <c r="M306" s="3" t="s">
        <v>54</v>
      </c>
      <c r="N306" s="3" t="s">
        <v>291</v>
      </c>
      <c r="O306" s="8">
        <v>10292757.689999999</v>
      </c>
      <c r="P306" s="8">
        <f t="shared" si="13"/>
        <v>10.29275769</v>
      </c>
      <c r="Q306" s="3" t="str">
        <f t="shared" si="14"/>
        <v>Entre 10 y 30 millones</v>
      </c>
      <c r="R306" s="9">
        <v>358757730.55749893</v>
      </c>
      <c r="S306" s="10" t="s">
        <v>189</v>
      </c>
    </row>
    <row r="307" spans="1:19" s="1" customFormat="1" ht="54.95" customHeight="1">
      <c r="A307" s="33">
        <v>305</v>
      </c>
      <c r="B307" s="14" t="s">
        <v>231</v>
      </c>
      <c r="C307" s="3" t="s">
        <v>21</v>
      </c>
      <c r="D307" s="3" t="s">
        <v>181</v>
      </c>
      <c r="E307" s="3" t="s">
        <v>23</v>
      </c>
      <c r="F307" s="3" t="s">
        <v>283</v>
      </c>
      <c r="G307" s="3" t="s">
        <v>691</v>
      </c>
      <c r="H307" s="3" t="s">
        <v>691</v>
      </c>
      <c r="I307" s="3" t="s">
        <v>285</v>
      </c>
      <c r="J307" s="4">
        <f t="shared" si="12"/>
        <v>2598379</v>
      </c>
      <c r="K307" s="3">
        <v>2598379</v>
      </c>
      <c r="L307" s="10" t="s">
        <v>757</v>
      </c>
      <c r="M307" s="3" t="s">
        <v>54</v>
      </c>
      <c r="N307" s="3" t="s">
        <v>291</v>
      </c>
      <c r="O307" s="8">
        <v>4827015.66</v>
      </c>
      <c r="P307" s="8">
        <f t="shared" si="13"/>
        <v>4.8270156599999998</v>
      </c>
      <c r="Q307" s="3" t="str">
        <f t="shared" si="14"/>
        <v>Entre 3 y 10 millones</v>
      </c>
      <c r="R307" s="9">
        <v>358757730.55749893</v>
      </c>
      <c r="S307" s="10" t="s">
        <v>189</v>
      </c>
    </row>
    <row r="308" spans="1:19" s="1" customFormat="1" ht="54.95" customHeight="1">
      <c r="A308" s="33">
        <v>306</v>
      </c>
      <c r="B308" s="3" t="s">
        <v>231</v>
      </c>
      <c r="C308" s="3" t="s">
        <v>21</v>
      </c>
      <c r="D308" s="3" t="s">
        <v>181</v>
      </c>
      <c r="E308" s="3" t="s">
        <v>145</v>
      </c>
      <c r="F308" s="3" t="s">
        <v>694</v>
      </c>
      <c r="G308" s="3" t="s">
        <v>695</v>
      </c>
      <c r="H308" s="3" t="s">
        <v>758</v>
      </c>
      <c r="I308" s="3" t="s">
        <v>696</v>
      </c>
      <c r="J308" s="4">
        <f t="shared" ref="J308:J369" si="15">HYPERLINK("https://ofi5.mef.gob.pe/ssi/Ssi/Index?codigo="&amp;K308&amp;"&amp;tipo=2",K308)</f>
        <v>2236400</v>
      </c>
      <c r="K308" s="3">
        <v>2236400</v>
      </c>
      <c r="L308" s="10" t="s">
        <v>759</v>
      </c>
      <c r="M308" s="3" t="s">
        <v>34</v>
      </c>
      <c r="N308" s="11" t="s">
        <v>698</v>
      </c>
      <c r="O308" s="8">
        <v>8728070.9399999995</v>
      </c>
      <c r="P308" s="8">
        <f t="shared" ref="P308:P369" si="16">+O308/1000000</f>
        <v>8.7280709400000003</v>
      </c>
      <c r="Q308" s="3" t="str">
        <f t="shared" ref="Q308:Q369" si="17">IF(O308&lt;1000000,"Menos de 1 millón",
IF(O308&lt;=3000000,"Entre 1 y 3 millones",
IF(O308&lt;=10000000,"Entre 3 y 10 millones",
IF(O308&lt;=30000000,"Entre 10 y 30 millones",
IF(O308&lt;=50000000,"Entre 30 y 50 millones",
IF(O308&lt;=100000000,"Entre 50 y 100 millones",
"Más de 100 millones"))))))</f>
        <v>Entre 3 y 10 millones</v>
      </c>
      <c r="R308" s="9">
        <v>10958533.18</v>
      </c>
      <c r="S308" s="10" t="s">
        <v>189</v>
      </c>
    </row>
    <row r="309" spans="1:19" s="1" customFormat="1" ht="54.95" customHeight="1">
      <c r="A309" s="33">
        <v>307</v>
      </c>
      <c r="B309" s="11" t="s">
        <v>107</v>
      </c>
      <c r="C309" s="3" t="s">
        <v>21</v>
      </c>
      <c r="D309" s="11" t="s">
        <v>181</v>
      </c>
      <c r="E309" s="3" t="s">
        <v>50</v>
      </c>
      <c r="F309" s="11" t="s">
        <v>164</v>
      </c>
      <c r="G309" s="3" t="s">
        <v>164</v>
      </c>
      <c r="H309" s="3" t="s">
        <v>164</v>
      </c>
      <c r="I309" s="3" t="s">
        <v>670</v>
      </c>
      <c r="J309" s="4">
        <f t="shared" si="15"/>
        <v>2336870</v>
      </c>
      <c r="K309" s="3">
        <v>2336870</v>
      </c>
      <c r="L309" s="10" t="s">
        <v>760</v>
      </c>
      <c r="M309" s="3" t="s">
        <v>54</v>
      </c>
      <c r="N309" s="3" t="s">
        <v>531</v>
      </c>
      <c r="O309" s="8">
        <v>115000000</v>
      </c>
      <c r="P309" s="8">
        <f t="shared" si="16"/>
        <v>115</v>
      </c>
      <c r="Q309" s="3" t="str">
        <f t="shared" si="17"/>
        <v>Más de 100 millones</v>
      </c>
      <c r="R309" s="9">
        <v>196864494.43000001</v>
      </c>
      <c r="S309" s="10" t="s">
        <v>189</v>
      </c>
    </row>
    <row r="310" spans="1:19" s="1" customFormat="1" ht="54.95" customHeight="1">
      <c r="A310" s="33">
        <v>308</v>
      </c>
      <c r="B310" s="3" t="s">
        <v>231</v>
      </c>
      <c r="C310" s="3" t="s">
        <v>21</v>
      </c>
      <c r="D310" s="3" t="s">
        <v>181</v>
      </c>
      <c r="E310" s="3" t="s">
        <v>145</v>
      </c>
      <c r="F310" s="3" t="s">
        <v>694</v>
      </c>
      <c r="G310" s="3" t="s">
        <v>695</v>
      </c>
      <c r="H310" s="3" t="s">
        <v>695</v>
      </c>
      <c r="I310" s="3" t="s">
        <v>696</v>
      </c>
      <c r="J310" s="4">
        <f t="shared" si="15"/>
        <v>2473191</v>
      </c>
      <c r="K310" s="3">
        <v>2473191</v>
      </c>
      <c r="L310" s="10" t="s">
        <v>761</v>
      </c>
      <c r="M310" s="3" t="s">
        <v>48</v>
      </c>
      <c r="N310" s="3" t="s">
        <v>49</v>
      </c>
      <c r="O310" s="8">
        <v>3374522.6</v>
      </c>
      <c r="P310" s="8">
        <f t="shared" si="16"/>
        <v>3.3745226000000001</v>
      </c>
      <c r="Q310" s="3" t="str">
        <f t="shared" si="17"/>
        <v>Entre 3 y 10 millones</v>
      </c>
      <c r="R310" s="9">
        <v>10958533.18</v>
      </c>
      <c r="S310" s="10" t="s">
        <v>189</v>
      </c>
    </row>
    <row r="311" spans="1:19" s="1" customFormat="1" ht="54.95" customHeight="1">
      <c r="A311" s="33">
        <v>309</v>
      </c>
      <c r="B311" s="3" t="s">
        <v>231</v>
      </c>
      <c r="C311" s="3" t="s">
        <v>21</v>
      </c>
      <c r="D311" s="3" t="s">
        <v>181</v>
      </c>
      <c r="E311" s="3" t="s">
        <v>145</v>
      </c>
      <c r="F311" s="3" t="s">
        <v>694</v>
      </c>
      <c r="G311" s="3" t="s">
        <v>695</v>
      </c>
      <c r="H311" s="3" t="s">
        <v>695</v>
      </c>
      <c r="I311" s="3" t="s">
        <v>696</v>
      </c>
      <c r="J311" s="4">
        <f t="shared" si="15"/>
        <v>2606855</v>
      </c>
      <c r="K311" s="3">
        <v>2606855</v>
      </c>
      <c r="L311" s="10" t="s">
        <v>762</v>
      </c>
      <c r="M311" s="3" t="s">
        <v>34</v>
      </c>
      <c r="N311" s="3" t="s">
        <v>385</v>
      </c>
      <c r="O311" s="8">
        <v>3518472.13</v>
      </c>
      <c r="P311" s="8">
        <f t="shared" si="16"/>
        <v>3.5184721299999997</v>
      </c>
      <c r="Q311" s="3" t="str">
        <f t="shared" si="17"/>
        <v>Entre 3 y 10 millones</v>
      </c>
      <c r="R311" s="9">
        <v>10958533.18</v>
      </c>
      <c r="S311" s="10" t="s">
        <v>189</v>
      </c>
    </row>
    <row r="312" spans="1:19" s="1" customFormat="1" ht="54.95" customHeight="1">
      <c r="A312" s="33">
        <v>310</v>
      </c>
      <c r="B312" s="3" t="s">
        <v>231</v>
      </c>
      <c r="C312" s="3" t="s">
        <v>21</v>
      </c>
      <c r="D312" s="3" t="s">
        <v>181</v>
      </c>
      <c r="E312" s="3" t="s">
        <v>145</v>
      </c>
      <c r="F312" s="3" t="s">
        <v>694</v>
      </c>
      <c r="G312" s="3" t="s">
        <v>695</v>
      </c>
      <c r="H312" s="3" t="s">
        <v>695</v>
      </c>
      <c r="I312" s="3" t="s">
        <v>696</v>
      </c>
      <c r="J312" s="4">
        <f t="shared" si="15"/>
        <v>2626037</v>
      </c>
      <c r="K312" s="3">
        <v>2626037</v>
      </c>
      <c r="L312" s="10" t="s">
        <v>763</v>
      </c>
      <c r="M312" s="3" t="s">
        <v>34</v>
      </c>
      <c r="N312" s="3" t="s">
        <v>385</v>
      </c>
      <c r="O312" s="8">
        <v>2470737.88</v>
      </c>
      <c r="P312" s="8">
        <f t="shared" si="16"/>
        <v>2.4707378799999997</v>
      </c>
      <c r="Q312" s="3" t="str">
        <f t="shared" si="17"/>
        <v>Entre 1 y 3 millones</v>
      </c>
      <c r="R312" s="9">
        <v>10958533.18</v>
      </c>
      <c r="S312" s="10" t="s">
        <v>189</v>
      </c>
    </row>
    <row r="313" spans="1:19" s="1" customFormat="1" ht="54.95" customHeight="1">
      <c r="A313" s="33">
        <v>311</v>
      </c>
      <c r="B313" s="3" t="s">
        <v>231</v>
      </c>
      <c r="C313" s="3" t="s">
        <v>21</v>
      </c>
      <c r="D313" s="3" t="s">
        <v>181</v>
      </c>
      <c r="E313" s="3" t="s">
        <v>145</v>
      </c>
      <c r="F313" s="3" t="s">
        <v>694</v>
      </c>
      <c r="G313" s="3" t="s">
        <v>695</v>
      </c>
      <c r="H313" s="3" t="s">
        <v>695</v>
      </c>
      <c r="I313" s="3" t="s">
        <v>696</v>
      </c>
      <c r="J313" s="4">
        <f t="shared" si="15"/>
        <v>2606703</v>
      </c>
      <c r="K313" s="3">
        <v>2606703</v>
      </c>
      <c r="L313" s="10" t="s">
        <v>764</v>
      </c>
      <c r="M313" s="3" t="s">
        <v>34</v>
      </c>
      <c r="N313" s="3" t="s">
        <v>385</v>
      </c>
      <c r="O313" s="8">
        <v>2035549.33</v>
      </c>
      <c r="P313" s="8">
        <f t="shared" si="16"/>
        <v>2.0355493300000003</v>
      </c>
      <c r="Q313" s="3" t="str">
        <f t="shared" si="17"/>
        <v>Entre 1 y 3 millones</v>
      </c>
      <c r="R313" s="9">
        <v>10958533.18</v>
      </c>
      <c r="S313" s="10" t="s">
        <v>189</v>
      </c>
    </row>
    <row r="314" spans="1:19" s="1" customFormat="1" ht="54.95" customHeight="1">
      <c r="A314" s="33">
        <v>312</v>
      </c>
      <c r="B314" s="3" t="s">
        <v>231</v>
      </c>
      <c r="C314" s="3" t="s">
        <v>21</v>
      </c>
      <c r="D314" s="3" t="s">
        <v>181</v>
      </c>
      <c r="E314" s="3" t="s">
        <v>121</v>
      </c>
      <c r="F314" s="3" t="s">
        <v>694</v>
      </c>
      <c r="G314" s="3" t="s">
        <v>695</v>
      </c>
      <c r="H314" s="3" t="s">
        <v>722</v>
      </c>
      <c r="I314" s="3" t="s">
        <v>765</v>
      </c>
      <c r="J314" s="4">
        <f t="shared" si="15"/>
        <v>2521284</v>
      </c>
      <c r="K314" s="3">
        <v>2521284</v>
      </c>
      <c r="L314" s="10" t="s">
        <v>766</v>
      </c>
      <c r="M314" s="3" t="s">
        <v>34</v>
      </c>
      <c r="N314" s="3" t="s">
        <v>385</v>
      </c>
      <c r="O314" s="8">
        <v>1790419.3</v>
      </c>
      <c r="P314" s="8">
        <f t="shared" si="16"/>
        <v>1.7904192999999999</v>
      </c>
      <c r="Q314" s="3" t="str">
        <f t="shared" si="17"/>
        <v>Entre 1 y 3 millones</v>
      </c>
      <c r="R314" s="9">
        <v>9460789.4700000007</v>
      </c>
      <c r="S314" s="10" t="s">
        <v>189</v>
      </c>
    </row>
    <row r="315" spans="1:19" s="1" customFormat="1" ht="54.95" customHeight="1">
      <c r="A315" s="33">
        <v>313</v>
      </c>
      <c r="B315" s="3" t="s">
        <v>231</v>
      </c>
      <c r="C315" s="3" t="s">
        <v>21</v>
      </c>
      <c r="D315" s="3" t="s">
        <v>181</v>
      </c>
      <c r="E315" s="3" t="s">
        <v>23</v>
      </c>
      <c r="F315" s="3" t="s">
        <v>64</v>
      </c>
      <c r="G315" s="3" t="s">
        <v>65</v>
      </c>
      <c r="H315" s="3" t="s">
        <v>66</v>
      </c>
      <c r="I315" s="3" t="s">
        <v>67</v>
      </c>
      <c r="J315" s="4">
        <f t="shared" si="15"/>
        <v>2645876</v>
      </c>
      <c r="K315" s="3">
        <v>2645876</v>
      </c>
      <c r="L315" s="10" t="s">
        <v>767</v>
      </c>
      <c r="M315" s="3" t="s">
        <v>27</v>
      </c>
      <c r="N315" s="3" t="s">
        <v>702</v>
      </c>
      <c r="O315" s="8">
        <v>45274778.850000001</v>
      </c>
      <c r="P315" s="8">
        <f t="shared" si="16"/>
        <v>45.274778850000004</v>
      </c>
      <c r="Q315" s="3" t="str">
        <f t="shared" si="17"/>
        <v>Entre 30 y 50 millones</v>
      </c>
      <c r="R315" s="9">
        <v>1331903722.0150001</v>
      </c>
      <c r="S315" s="10" t="s">
        <v>189</v>
      </c>
    </row>
    <row r="316" spans="1:19" s="1" customFormat="1" ht="54.95" customHeight="1">
      <c r="A316" s="33">
        <v>314</v>
      </c>
      <c r="B316" s="3" t="s">
        <v>107</v>
      </c>
      <c r="C316" s="3" t="s">
        <v>21</v>
      </c>
      <c r="D316" s="3" t="s">
        <v>181</v>
      </c>
      <c r="E316" s="3" t="s">
        <v>145</v>
      </c>
      <c r="F316" s="3" t="s">
        <v>212</v>
      </c>
      <c r="G316" s="3" t="s">
        <v>466</v>
      </c>
      <c r="H316" s="3" t="s">
        <v>613</v>
      </c>
      <c r="I316" s="3" t="s">
        <v>768</v>
      </c>
      <c r="J316" s="4">
        <f t="shared" si="15"/>
        <v>2618414</v>
      </c>
      <c r="K316" s="3">
        <v>2618414</v>
      </c>
      <c r="L316" s="10" t="s">
        <v>769</v>
      </c>
      <c r="M316" s="3" t="s">
        <v>113</v>
      </c>
      <c r="N316" s="3" t="s">
        <v>654</v>
      </c>
      <c r="O316" s="8">
        <v>18318915</v>
      </c>
      <c r="P316" s="8">
        <f t="shared" si="16"/>
        <v>18.318915000000001</v>
      </c>
      <c r="Q316" s="3" t="str">
        <f t="shared" si="17"/>
        <v>Entre 10 y 30 millones</v>
      </c>
      <c r="R316" s="9">
        <v>4522901.7549999999</v>
      </c>
      <c r="S316" s="10" t="s">
        <v>189</v>
      </c>
    </row>
    <row r="317" spans="1:19" s="1" customFormat="1" ht="54.95" customHeight="1">
      <c r="A317" s="33">
        <v>315</v>
      </c>
      <c r="B317" s="3" t="s">
        <v>231</v>
      </c>
      <c r="C317" s="3" t="s">
        <v>21</v>
      </c>
      <c r="D317" s="3" t="s">
        <v>181</v>
      </c>
      <c r="E317" s="3" t="s">
        <v>145</v>
      </c>
      <c r="F317" s="3" t="s">
        <v>212</v>
      </c>
      <c r="G317" s="3" t="s">
        <v>213</v>
      </c>
      <c r="H317" s="3" t="s">
        <v>662</v>
      </c>
      <c r="I317" s="3" t="s">
        <v>770</v>
      </c>
      <c r="J317" s="4">
        <f t="shared" si="15"/>
        <v>2641409</v>
      </c>
      <c r="K317" s="3">
        <v>2641409</v>
      </c>
      <c r="L317" s="10" t="s">
        <v>771</v>
      </c>
      <c r="M317" s="3" t="s">
        <v>668</v>
      </c>
      <c r="N317" s="3" t="s">
        <v>669</v>
      </c>
      <c r="O317" s="8">
        <v>9076642</v>
      </c>
      <c r="P317" s="8">
        <f t="shared" si="16"/>
        <v>9.0766419999999997</v>
      </c>
      <c r="Q317" s="3" t="str">
        <f t="shared" si="17"/>
        <v>Entre 3 y 10 millones</v>
      </c>
      <c r="R317" s="9">
        <v>100658640.86</v>
      </c>
      <c r="S317" s="10" t="s">
        <v>189</v>
      </c>
    </row>
    <row r="318" spans="1:19" s="1" customFormat="1" ht="54.95" customHeight="1">
      <c r="A318" s="33">
        <v>316</v>
      </c>
      <c r="B318" s="3" t="s">
        <v>107</v>
      </c>
      <c r="C318" s="3" t="s">
        <v>21</v>
      </c>
      <c r="D318" s="3" t="s">
        <v>181</v>
      </c>
      <c r="E318" s="3" t="s">
        <v>23</v>
      </c>
      <c r="F318" s="3" t="s">
        <v>212</v>
      </c>
      <c r="G318" s="3" t="s">
        <v>212</v>
      </c>
      <c r="H318" s="3" t="s">
        <v>212</v>
      </c>
      <c r="I318" s="3" t="s">
        <v>772</v>
      </c>
      <c r="J318" s="4">
        <f t="shared" si="15"/>
        <v>2672110</v>
      </c>
      <c r="K318" s="3">
        <v>2672110</v>
      </c>
      <c r="L318" s="10" t="s">
        <v>773</v>
      </c>
      <c r="M318" s="3" t="s">
        <v>113</v>
      </c>
      <c r="N318" s="3" t="s">
        <v>391</v>
      </c>
      <c r="O318" s="8">
        <v>4190574.14</v>
      </c>
      <c r="P318" s="8">
        <f t="shared" si="16"/>
        <v>4.1905741399999998</v>
      </c>
      <c r="Q318" s="3" t="str">
        <f t="shared" si="17"/>
        <v>Entre 3 y 10 millones</v>
      </c>
      <c r="R318" s="9">
        <v>580360826.50250053</v>
      </c>
      <c r="S318" s="10" t="s">
        <v>189</v>
      </c>
    </row>
    <row r="319" spans="1:19" s="1" customFormat="1" ht="54.95" customHeight="1">
      <c r="A319" s="33">
        <v>317</v>
      </c>
      <c r="B319" s="3" t="s">
        <v>107</v>
      </c>
      <c r="C319" s="3" t="s">
        <v>21</v>
      </c>
      <c r="D319" s="3" t="s">
        <v>181</v>
      </c>
      <c r="E319" s="3" t="s">
        <v>23</v>
      </c>
      <c r="F319" s="3" t="s">
        <v>212</v>
      </c>
      <c r="G319" s="3" t="s">
        <v>212</v>
      </c>
      <c r="H319" s="3" t="s">
        <v>217</v>
      </c>
      <c r="I319" s="3" t="s">
        <v>772</v>
      </c>
      <c r="J319" s="4">
        <f t="shared" si="15"/>
        <v>2651256</v>
      </c>
      <c r="K319" s="3">
        <v>2651256</v>
      </c>
      <c r="L319" s="10" t="s">
        <v>774</v>
      </c>
      <c r="M319" s="3" t="s">
        <v>113</v>
      </c>
      <c r="N319" s="3" t="s">
        <v>391</v>
      </c>
      <c r="O319" s="8">
        <v>28346827</v>
      </c>
      <c r="P319" s="8">
        <f t="shared" si="16"/>
        <v>28.346827000000001</v>
      </c>
      <c r="Q319" s="3" t="str">
        <f t="shared" si="17"/>
        <v>Entre 10 y 30 millones</v>
      </c>
      <c r="R319" s="9">
        <v>580360826.50250053</v>
      </c>
      <c r="S319" s="10" t="s">
        <v>189</v>
      </c>
    </row>
    <row r="320" spans="1:19" s="1" customFormat="1" ht="54.95" customHeight="1">
      <c r="A320" s="33">
        <v>318</v>
      </c>
      <c r="B320" s="3" t="s">
        <v>231</v>
      </c>
      <c r="C320" s="3" t="s">
        <v>21</v>
      </c>
      <c r="D320" s="3" t="s">
        <v>181</v>
      </c>
      <c r="E320" s="3" t="s">
        <v>23</v>
      </c>
      <c r="F320" s="3" t="s">
        <v>212</v>
      </c>
      <c r="G320" s="3" t="s">
        <v>212</v>
      </c>
      <c r="H320" s="3" t="s">
        <v>217</v>
      </c>
      <c r="I320" s="3" t="s">
        <v>772</v>
      </c>
      <c r="J320" s="4">
        <f t="shared" si="15"/>
        <v>2627304</v>
      </c>
      <c r="K320" s="3">
        <v>2627304</v>
      </c>
      <c r="L320" s="10" t="s">
        <v>775</v>
      </c>
      <c r="M320" s="3" t="s">
        <v>113</v>
      </c>
      <c r="N320" s="3" t="s">
        <v>391</v>
      </c>
      <c r="O320" s="8">
        <v>56033931</v>
      </c>
      <c r="P320" s="8">
        <f t="shared" si="16"/>
        <v>56.033931000000003</v>
      </c>
      <c r="Q320" s="3" t="str">
        <f t="shared" si="17"/>
        <v>Entre 50 y 100 millones</v>
      </c>
      <c r="R320" s="9">
        <v>580360826.50250053</v>
      </c>
      <c r="S320" s="10" t="s">
        <v>189</v>
      </c>
    </row>
    <row r="321" spans="1:19" s="1" customFormat="1" ht="54.95" customHeight="1">
      <c r="A321" s="33">
        <v>319</v>
      </c>
      <c r="B321" s="3" t="s">
        <v>107</v>
      </c>
      <c r="C321" s="3" t="s">
        <v>21</v>
      </c>
      <c r="D321" s="3" t="s">
        <v>181</v>
      </c>
      <c r="E321" s="3" t="s">
        <v>121</v>
      </c>
      <c r="F321" s="3" t="s">
        <v>212</v>
      </c>
      <c r="G321" s="3" t="s">
        <v>212</v>
      </c>
      <c r="H321" s="3" t="s">
        <v>776</v>
      </c>
      <c r="I321" s="3" t="s">
        <v>777</v>
      </c>
      <c r="J321" s="4">
        <f t="shared" si="15"/>
        <v>2667385</v>
      </c>
      <c r="K321" s="3">
        <v>2667385</v>
      </c>
      <c r="L321" s="10" t="s">
        <v>778</v>
      </c>
      <c r="M321" s="3" t="s">
        <v>779</v>
      </c>
      <c r="N321" s="3" t="s">
        <v>780</v>
      </c>
      <c r="O321" s="8">
        <v>87618918.709999993</v>
      </c>
      <c r="P321" s="8">
        <f t="shared" si="16"/>
        <v>87.618918709999988</v>
      </c>
      <c r="Q321" s="3" t="str">
        <f t="shared" si="17"/>
        <v>Entre 50 y 100 millones</v>
      </c>
      <c r="R321" s="9">
        <v>26990849.800000004</v>
      </c>
      <c r="S321" s="10" t="s">
        <v>189</v>
      </c>
    </row>
    <row r="322" spans="1:19" s="1" customFormat="1" ht="54.95" customHeight="1">
      <c r="A322" s="33">
        <v>320</v>
      </c>
      <c r="B322" s="11" t="s">
        <v>231</v>
      </c>
      <c r="C322" s="3" t="s">
        <v>21</v>
      </c>
      <c r="D322" s="11" t="s">
        <v>22</v>
      </c>
      <c r="E322" s="3" t="s">
        <v>121</v>
      </c>
      <c r="F322" s="11" t="s">
        <v>164</v>
      </c>
      <c r="G322" s="3" t="s">
        <v>781</v>
      </c>
      <c r="H322" s="3" t="s">
        <v>782</v>
      </c>
      <c r="I322" s="3" t="s">
        <v>783</v>
      </c>
      <c r="J322" s="4" t="str">
        <f t="shared" si="15"/>
        <v>IDEA</v>
      </c>
      <c r="K322" s="3" t="s">
        <v>22</v>
      </c>
      <c r="L322" s="10" t="s">
        <v>784</v>
      </c>
      <c r="M322" s="3" t="s">
        <v>54</v>
      </c>
      <c r="N322" s="11" t="s">
        <v>698</v>
      </c>
      <c r="O322" s="8">
        <v>7000000</v>
      </c>
      <c r="P322" s="8">
        <f t="shared" si="16"/>
        <v>7</v>
      </c>
      <c r="Q322" s="3" t="str">
        <f t="shared" si="17"/>
        <v>Entre 3 y 10 millones</v>
      </c>
      <c r="R322" s="9">
        <v>42264716.710000001</v>
      </c>
      <c r="S322" s="10" t="s">
        <v>28</v>
      </c>
    </row>
    <row r="323" spans="1:19" s="1" customFormat="1" ht="54.95" customHeight="1">
      <c r="A323" s="33">
        <v>321</v>
      </c>
      <c r="B323" s="3" t="s">
        <v>231</v>
      </c>
      <c r="C323" s="3" t="s">
        <v>21</v>
      </c>
      <c r="D323" s="3" t="s">
        <v>181</v>
      </c>
      <c r="E323" s="3" t="s">
        <v>23</v>
      </c>
      <c r="F323" s="3" t="s">
        <v>64</v>
      </c>
      <c r="G323" s="3" t="s">
        <v>65</v>
      </c>
      <c r="H323" s="3" t="s">
        <v>66</v>
      </c>
      <c r="I323" s="3" t="s">
        <v>67</v>
      </c>
      <c r="J323" s="4">
        <f t="shared" si="15"/>
        <v>2651388</v>
      </c>
      <c r="K323" s="3">
        <v>2651388</v>
      </c>
      <c r="L323" s="10" t="s">
        <v>785</v>
      </c>
      <c r="M323" s="3" t="s">
        <v>27</v>
      </c>
      <c r="N323" s="3" t="s">
        <v>702</v>
      </c>
      <c r="O323" s="8">
        <v>45840561.259999998</v>
      </c>
      <c r="P323" s="8">
        <f t="shared" si="16"/>
        <v>45.840561260000001</v>
      </c>
      <c r="Q323" s="3" t="str">
        <f t="shared" si="17"/>
        <v>Entre 30 y 50 millones</v>
      </c>
      <c r="R323" s="9">
        <v>1331903722.0150001</v>
      </c>
      <c r="S323" s="10" t="s">
        <v>189</v>
      </c>
    </row>
    <row r="324" spans="1:19" s="1" customFormat="1" ht="54.95" customHeight="1">
      <c r="A324" s="33">
        <v>322</v>
      </c>
      <c r="B324" s="3" t="s">
        <v>107</v>
      </c>
      <c r="C324" s="3" t="s">
        <v>21</v>
      </c>
      <c r="D324" s="3" t="s">
        <v>181</v>
      </c>
      <c r="E324" s="3" t="s">
        <v>145</v>
      </c>
      <c r="F324" s="3" t="s">
        <v>294</v>
      </c>
      <c r="G324" s="3" t="s">
        <v>421</v>
      </c>
      <c r="H324" s="3" t="s">
        <v>421</v>
      </c>
      <c r="I324" s="3" t="s">
        <v>786</v>
      </c>
      <c r="J324" s="4">
        <f t="shared" si="15"/>
        <v>2341058</v>
      </c>
      <c r="K324" s="3">
        <v>2341058</v>
      </c>
      <c r="L324" s="10" t="s">
        <v>787</v>
      </c>
      <c r="M324" s="3" t="s">
        <v>34</v>
      </c>
      <c r="N324" s="11" t="s">
        <v>698</v>
      </c>
      <c r="O324" s="8">
        <v>12592436.91</v>
      </c>
      <c r="P324" s="8">
        <f t="shared" si="16"/>
        <v>12.59243691</v>
      </c>
      <c r="Q324" s="3" t="str">
        <f t="shared" si="17"/>
        <v>Entre 10 y 30 millones</v>
      </c>
      <c r="R324" s="9">
        <v>0</v>
      </c>
      <c r="S324" s="10" t="s">
        <v>189</v>
      </c>
    </row>
    <row r="325" spans="1:19" s="1" customFormat="1" ht="54.95" customHeight="1">
      <c r="A325" s="33">
        <v>323</v>
      </c>
      <c r="B325" s="3" t="s">
        <v>107</v>
      </c>
      <c r="C325" s="3" t="s">
        <v>21</v>
      </c>
      <c r="D325" s="3" t="s">
        <v>181</v>
      </c>
      <c r="E325" s="3" t="s">
        <v>121</v>
      </c>
      <c r="F325" s="3" t="s">
        <v>64</v>
      </c>
      <c r="G325" s="3" t="s">
        <v>65</v>
      </c>
      <c r="H325" s="3" t="s">
        <v>66</v>
      </c>
      <c r="I325" s="3" t="s">
        <v>788</v>
      </c>
      <c r="J325" s="4">
        <f t="shared" si="15"/>
        <v>2484025</v>
      </c>
      <c r="K325" s="3">
        <v>2484025</v>
      </c>
      <c r="L325" s="10" t="s">
        <v>789</v>
      </c>
      <c r="M325" s="3" t="s">
        <v>54</v>
      </c>
      <c r="N325" s="3" t="s">
        <v>736</v>
      </c>
      <c r="O325" s="8">
        <v>34652566.780000001</v>
      </c>
      <c r="P325" s="8">
        <f t="shared" si="16"/>
        <v>34.652566780000001</v>
      </c>
      <c r="Q325" s="3" t="str">
        <f t="shared" si="17"/>
        <v>Entre 30 y 50 millones</v>
      </c>
      <c r="R325" s="9">
        <v>12816458.435000001</v>
      </c>
      <c r="S325" s="10" t="s">
        <v>189</v>
      </c>
    </row>
    <row r="326" spans="1:19" s="1" customFormat="1" ht="54.95" customHeight="1">
      <c r="A326" s="33">
        <v>324</v>
      </c>
      <c r="B326" s="3" t="s">
        <v>20</v>
      </c>
      <c r="C326" s="3" t="s">
        <v>57</v>
      </c>
      <c r="D326" s="3" t="s">
        <v>181</v>
      </c>
      <c r="E326" s="3" t="s">
        <v>23</v>
      </c>
      <c r="F326" s="3" t="s">
        <v>64</v>
      </c>
      <c r="G326" s="3" t="s">
        <v>446</v>
      </c>
      <c r="H326" s="3" t="s">
        <v>446</v>
      </c>
      <c r="I326" s="3" t="s">
        <v>67</v>
      </c>
      <c r="J326" s="4">
        <f t="shared" si="15"/>
        <v>2646339</v>
      </c>
      <c r="K326" s="3">
        <v>2646339</v>
      </c>
      <c r="L326" s="10" t="s">
        <v>790</v>
      </c>
      <c r="M326" s="3" t="s">
        <v>298</v>
      </c>
      <c r="N326" s="3" t="s">
        <v>298</v>
      </c>
      <c r="O326" s="8">
        <v>3766079.11</v>
      </c>
      <c r="P326" s="8">
        <f t="shared" si="16"/>
        <v>3.7660791099999997</v>
      </c>
      <c r="Q326" s="3" t="str">
        <f t="shared" si="17"/>
        <v>Entre 3 y 10 millones</v>
      </c>
      <c r="R326" s="9">
        <v>1331903722.0150001</v>
      </c>
      <c r="S326" s="10" t="s">
        <v>261</v>
      </c>
    </row>
    <row r="327" spans="1:19" s="1" customFormat="1" ht="54.95" customHeight="1">
      <c r="A327" s="33">
        <v>325</v>
      </c>
      <c r="B327" s="3" t="s">
        <v>20</v>
      </c>
      <c r="C327" s="3" t="s">
        <v>21</v>
      </c>
      <c r="D327" s="3" t="s">
        <v>181</v>
      </c>
      <c r="E327" s="3" t="s">
        <v>121</v>
      </c>
      <c r="F327" s="3" t="s">
        <v>64</v>
      </c>
      <c r="G327" s="3" t="s">
        <v>92</v>
      </c>
      <c r="H327" s="3" t="s">
        <v>791</v>
      </c>
      <c r="I327" s="3" t="s">
        <v>792</v>
      </c>
      <c r="J327" s="4">
        <f t="shared" si="15"/>
        <v>2615753</v>
      </c>
      <c r="K327" s="3">
        <v>2615753</v>
      </c>
      <c r="L327" s="10" t="s">
        <v>793</v>
      </c>
      <c r="M327" s="3" t="s">
        <v>268</v>
      </c>
      <c r="N327" s="3" t="s">
        <v>269</v>
      </c>
      <c r="O327" s="8">
        <v>17003010</v>
      </c>
      <c r="P327" s="8">
        <f t="shared" si="16"/>
        <v>17.00301</v>
      </c>
      <c r="Q327" s="3" t="str">
        <f t="shared" si="17"/>
        <v>Entre 10 y 30 millones</v>
      </c>
      <c r="R327" s="9">
        <v>9275433.620000001</v>
      </c>
      <c r="S327" s="10" t="s">
        <v>189</v>
      </c>
    </row>
    <row r="328" spans="1:19" s="1" customFormat="1" ht="54.95" customHeight="1">
      <c r="A328" s="33">
        <v>326</v>
      </c>
      <c r="B328" s="3" t="s">
        <v>20</v>
      </c>
      <c r="C328" s="3" t="s">
        <v>21</v>
      </c>
      <c r="D328" s="3" t="s">
        <v>181</v>
      </c>
      <c r="E328" s="3" t="s">
        <v>121</v>
      </c>
      <c r="F328" s="3" t="s">
        <v>64</v>
      </c>
      <c r="G328" s="3" t="s">
        <v>78</v>
      </c>
      <c r="H328" s="3" t="s">
        <v>794</v>
      </c>
      <c r="I328" s="3" t="s">
        <v>795</v>
      </c>
      <c r="J328" s="4">
        <f t="shared" si="15"/>
        <v>2531969</v>
      </c>
      <c r="K328" s="3">
        <v>2531969</v>
      </c>
      <c r="L328" s="10" t="s">
        <v>796</v>
      </c>
      <c r="M328" s="3" t="s">
        <v>113</v>
      </c>
      <c r="N328" s="3" t="s">
        <v>389</v>
      </c>
      <c r="O328" s="8">
        <v>4170111</v>
      </c>
      <c r="P328" s="8">
        <f t="shared" si="16"/>
        <v>4.1701110000000003</v>
      </c>
      <c r="Q328" s="3" t="str">
        <f t="shared" si="17"/>
        <v>Entre 3 y 10 millones</v>
      </c>
      <c r="R328" s="9">
        <v>3959342.9799999995</v>
      </c>
      <c r="S328" s="10" t="s">
        <v>189</v>
      </c>
    </row>
    <row r="329" spans="1:19" s="1" customFormat="1" ht="54.95" customHeight="1">
      <c r="A329" s="33">
        <v>327</v>
      </c>
      <c r="B329" s="3" t="s">
        <v>20</v>
      </c>
      <c r="C329" s="3" t="s">
        <v>21</v>
      </c>
      <c r="D329" s="3" t="s">
        <v>181</v>
      </c>
      <c r="E329" s="3" t="s">
        <v>145</v>
      </c>
      <c r="F329" s="3" t="s">
        <v>64</v>
      </c>
      <c r="G329" s="3" t="s">
        <v>446</v>
      </c>
      <c r="H329" s="3" t="s">
        <v>446</v>
      </c>
      <c r="I329" s="3" t="s">
        <v>797</v>
      </c>
      <c r="J329" s="4">
        <f t="shared" si="15"/>
        <v>2479042</v>
      </c>
      <c r="K329" s="3">
        <v>2479042</v>
      </c>
      <c r="L329" s="10" t="s">
        <v>798</v>
      </c>
      <c r="M329" s="3" t="s">
        <v>113</v>
      </c>
      <c r="N329" s="3" t="s">
        <v>391</v>
      </c>
      <c r="O329" s="8">
        <v>4561257.22</v>
      </c>
      <c r="P329" s="8">
        <f t="shared" si="16"/>
        <v>4.5612572199999999</v>
      </c>
      <c r="Q329" s="3" t="str">
        <f t="shared" si="17"/>
        <v>Entre 3 y 10 millones</v>
      </c>
      <c r="R329" s="9">
        <v>13887100.16</v>
      </c>
      <c r="S329" s="10" t="s">
        <v>189</v>
      </c>
    </row>
    <row r="330" spans="1:19" s="1" customFormat="1" ht="54.95" customHeight="1">
      <c r="A330" s="33">
        <v>328</v>
      </c>
      <c r="B330" s="3" t="s">
        <v>107</v>
      </c>
      <c r="C330" s="3" t="s">
        <v>57</v>
      </c>
      <c r="D330" s="3" t="s">
        <v>181</v>
      </c>
      <c r="E330" s="3" t="s">
        <v>23</v>
      </c>
      <c r="F330" s="3" t="s">
        <v>64</v>
      </c>
      <c r="G330" s="3" t="s">
        <v>95</v>
      </c>
      <c r="H330" s="3" t="s">
        <v>799</v>
      </c>
      <c r="I330" s="3" t="s">
        <v>67</v>
      </c>
      <c r="J330" s="4">
        <f t="shared" si="15"/>
        <v>2676888</v>
      </c>
      <c r="K330" s="3">
        <v>2676888</v>
      </c>
      <c r="L330" s="10" t="s">
        <v>800</v>
      </c>
      <c r="M330" s="3" t="s">
        <v>113</v>
      </c>
      <c r="N330" s="3" t="s">
        <v>417</v>
      </c>
      <c r="O330" s="8">
        <v>41215105.600000001</v>
      </c>
      <c r="P330" s="8">
        <f t="shared" si="16"/>
        <v>41.215105600000001</v>
      </c>
      <c r="Q330" s="3" t="str">
        <f t="shared" si="17"/>
        <v>Entre 30 y 50 millones</v>
      </c>
      <c r="R330" s="9">
        <v>1331903722.0150001</v>
      </c>
      <c r="S330" s="10" t="s">
        <v>261</v>
      </c>
    </row>
    <row r="331" spans="1:19" s="1" customFormat="1" ht="54.95" customHeight="1">
      <c r="A331" s="33">
        <v>329</v>
      </c>
      <c r="B331" s="3" t="s">
        <v>20</v>
      </c>
      <c r="C331" s="3" t="s">
        <v>21</v>
      </c>
      <c r="D331" s="3" t="s">
        <v>108</v>
      </c>
      <c r="E331" s="3" t="s">
        <v>23</v>
      </c>
      <c r="F331" s="3" t="s">
        <v>44</v>
      </c>
      <c r="G331" s="3" t="s">
        <v>45</v>
      </c>
      <c r="H331" s="3" t="s">
        <v>45</v>
      </c>
      <c r="I331" s="3" t="s">
        <v>46</v>
      </c>
      <c r="J331" s="4">
        <f t="shared" si="15"/>
        <v>2466265</v>
      </c>
      <c r="K331" s="3">
        <v>2466265</v>
      </c>
      <c r="L331" s="10" t="s">
        <v>801</v>
      </c>
      <c r="M331" s="3" t="s">
        <v>54</v>
      </c>
      <c r="N331" s="3" t="s">
        <v>802</v>
      </c>
      <c r="O331" s="8">
        <v>15293245.720000001</v>
      </c>
      <c r="P331" s="8">
        <f t="shared" si="16"/>
        <v>15.29324572</v>
      </c>
      <c r="Q331" s="3" t="str">
        <f t="shared" si="17"/>
        <v>Entre 10 y 30 millones</v>
      </c>
      <c r="R331" s="9">
        <v>494057856.81249988</v>
      </c>
      <c r="S331" s="10" t="s">
        <v>114</v>
      </c>
    </row>
    <row r="332" spans="1:19" s="1" customFormat="1" ht="54.95" customHeight="1">
      <c r="A332" s="33">
        <v>330</v>
      </c>
      <c r="B332" s="3" t="s">
        <v>20</v>
      </c>
      <c r="C332" s="3" t="s">
        <v>803</v>
      </c>
      <c r="D332" s="3" t="s">
        <v>804</v>
      </c>
      <c r="E332" s="3" t="s">
        <v>29</v>
      </c>
      <c r="F332" s="3" t="s">
        <v>122</v>
      </c>
      <c r="G332" s="3" t="s">
        <v>805</v>
      </c>
      <c r="H332" s="3" t="s">
        <v>471</v>
      </c>
      <c r="I332" s="3" t="s">
        <v>32</v>
      </c>
      <c r="J332" s="15" t="str">
        <f t="shared" si="15"/>
        <v>--</v>
      </c>
      <c r="K332" s="16" t="s">
        <v>698</v>
      </c>
      <c r="L332" s="10" t="s">
        <v>806</v>
      </c>
      <c r="M332" s="8" t="s">
        <v>668</v>
      </c>
      <c r="N332" s="8" t="s">
        <v>807</v>
      </c>
      <c r="O332" s="8">
        <v>6344000</v>
      </c>
      <c r="P332" s="8">
        <f t="shared" si="16"/>
        <v>6.3440000000000003</v>
      </c>
      <c r="Q332" s="3" t="str">
        <f t="shared" si="17"/>
        <v>Entre 3 y 10 millones</v>
      </c>
      <c r="R332" s="9" t="s">
        <v>35</v>
      </c>
      <c r="S332" s="10" t="s">
        <v>808</v>
      </c>
    </row>
    <row r="333" spans="1:19" s="1" customFormat="1" ht="54.95" customHeight="1">
      <c r="A333" s="33">
        <v>331</v>
      </c>
      <c r="B333" s="3" t="s">
        <v>20</v>
      </c>
      <c r="C333" s="3" t="s">
        <v>803</v>
      </c>
      <c r="D333" s="3" t="s">
        <v>804</v>
      </c>
      <c r="E333" s="3" t="s">
        <v>29</v>
      </c>
      <c r="F333" s="3" t="s">
        <v>176</v>
      </c>
      <c r="G333" s="3" t="s">
        <v>809</v>
      </c>
      <c r="H333" s="3" t="s">
        <v>810</v>
      </c>
      <c r="I333" s="3" t="s">
        <v>32</v>
      </c>
      <c r="J333" s="17" t="str">
        <f t="shared" si="15"/>
        <v>--</v>
      </c>
      <c r="K333" s="18" t="s">
        <v>698</v>
      </c>
      <c r="L333" s="10" t="s">
        <v>811</v>
      </c>
      <c r="M333" s="8" t="s">
        <v>668</v>
      </c>
      <c r="N333" s="8" t="s">
        <v>807</v>
      </c>
      <c r="O333" s="8">
        <v>774678</v>
      </c>
      <c r="P333" s="8">
        <f t="shared" si="16"/>
        <v>0.77467799999999998</v>
      </c>
      <c r="Q333" s="3" t="str">
        <f t="shared" si="17"/>
        <v>Menos de 1 millón</v>
      </c>
      <c r="R333" s="9" t="s">
        <v>35</v>
      </c>
      <c r="S333" s="10" t="s">
        <v>808</v>
      </c>
    </row>
    <row r="334" spans="1:19" s="1" customFormat="1" ht="54.95" customHeight="1">
      <c r="A334" s="33">
        <v>332</v>
      </c>
      <c r="B334" s="3" t="s">
        <v>20</v>
      </c>
      <c r="C334" s="3" t="s">
        <v>803</v>
      </c>
      <c r="D334" s="3" t="s">
        <v>804</v>
      </c>
      <c r="E334" s="3" t="s">
        <v>29</v>
      </c>
      <c r="F334" s="3" t="s">
        <v>109</v>
      </c>
      <c r="G334" s="3" t="s">
        <v>812</v>
      </c>
      <c r="H334" s="19" t="s">
        <v>813</v>
      </c>
      <c r="I334" s="3" t="s">
        <v>32</v>
      </c>
      <c r="J334" s="17" t="str">
        <f t="shared" si="15"/>
        <v>--</v>
      </c>
      <c r="K334" s="18" t="s">
        <v>698</v>
      </c>
      <c r="L334" s="10" t="s">
        <v>814</v>
      </c>
      <c r="M334" s="8" t="s">
        <v>668</v>
      </c>
      <c r="N334" s="8" t="s">
        <v>807</v>
      </c>
      <c r="O334" s="8">
        <v>65886080</v>
      </c>
      <c r="P334" s="8">
        <f t="shared" si="16"/>
        <v>65.886080000000007</v>
      </c>
      <c r="Q334" s="3" t="str">
        <f t="shared" si="17"/>
        <v>Entre 50 y 100 millones</v>
      </c>
      <c r="R334" s="9" t="s">
        <v>35</v>
      </c>
      <c r="S334" s="10" t="s">
        <v>808</v>
      </c>
    </row>
    <row r="335" spans="1:19" s="1" customFormat="1" ht="54.95" customHeight="1">
      <c r="A335" s="33">
        <v>333</v>
      </c>
      <c r="B335" s="3" t="s">
        <v>20</v>
      </c>
      <c r="C335" s="3" t="s">
        <v>803</v>
      </c>
      <c r="D335" s="3" t="s">
        <v>804</v>
      </c>
      <c r="E335" s="3" t="s">
        <v>29</v>
      </c>
      <c r="F335" s="3" t="s">
        <v>172</v>
      </c>
      <c r="G335" s="19" t="s">
        <v>815</v>
      </c>
      <c r="H335" s="8" t="s">
        <v>816</v>
      </c>
      <c r="I335" s="3" t="s">
        <v>32</v>
      </c>
      <c r="J335" s="15" t="str">
        <f t="shared" si="15"/>
        <v>--</v>
      </c>
      <c r="K335" s="16" t="s">
        <v>698</v>
      </c>
      <c r="L335" s="10" t="s">
        <v>817</v>
      </c>
      <c r="M335" s="8" t="s">
        <v>668</v>
      </c>
      <c r="N335" s="8" t="s">
        <v>807</v>
      </c>
      <c r="O335" s="8">
        <v>13000000</v>
      </c>
      <c r="P335" s="8">
        <f t="shared" si="16"/>
        <v>13</v>
      </c>
      <c r="Q335" s="3" t="str">
        <f t="shared" si="17"/>
        <v>Entre 10 y 30 millones</v>
      </c>
      <c r="R335" s="9" t="s">
        <v>35</v>
      </c>
      <c r="S335" s="10" t="s">
        <v>808</v>
      </c>
    </row>
    <row r="336" spans="1:19" ht="54.95" customHeight="1">
      <c r="A336" s="33">
        <v>334</v>
      </c>
      <c r="B336" s="8" t="s">
        <v>576</v>
      </c>
      <c r="C336" s="8" t="s">
        <v>21</v>
      </c>
      <c r="D336" s="8" t="s">
        <v>108</v>
      </c>
      <c r="E336" s="8" t="s">
        <v>121</v>
      </c>
      <c r="F336" s="8" t="s">
        <v>164</v>
      </c>
      <c r="G336" s="8" t="s">
        <v>164</v>
      </c>
      <c r="H336" s="8" t="s">
        <v>471</v>
      </c>
      <c r="I336" s="8" t="s">
        <v>739</v>
      </c>
      <c r="J336" s="4">
        <f t="shared" si="15"/>
        <v>2292016</v>
      </c>
      <c r="K336" s="3">
        <v>2292016</v>
      </c>
      <c r="L336" s="10" t="s">
        <v>818</v>
      </c>
      <c r="M336" s="8" t="s">
        <v>54</v>
      </c>
      <c r="N336" s="20" t="s">
        <v>698</v>
      </c>
      <c r="O336" s="8">
        <v>12867846.060000001</v>
      </c>
      <c r="P336" s="8">
        <f t="shared" si="16"/>
        <v>12.86784606</v>
      </c>
      <c r="Q336" s="3" t="str">
        <f t="shared" si="17"/>
        <v>Entre 10 y 30 millones</v>
      </c>
      <c r="R336" s="9">
        <v>112252518.98999999</v>
      </c>
      <c r="S336" s="10" t="s">
        <v>114</v>
      </c>
    </row>
    <row r="337" spans="1:19" ht="54.95" customHeight="1">
      <c r="A337" s="33">
        <v>335</v>
      </c>
      <c r="B337" s="8" t="s">
        <v>576</v>
      </c>
      <c r="C337" s="8" t="s">
        <v>21</v>
      </c>
      <c r="D337" s="8" t="s">
        <v>108</v>
      </c>
      <c r="E337" s="8" t="s">
        <v>121</v>
      </c>
      <c r="F337" s="8" t="s">
        <v>164</v>
      </c>
      <c r="G337" s="8" t="s">
        <v>164</v>
      </c>
      <c r="H337" s="8" t="s">
        <v>471</v>
      </c>
      <c r="I337" s="8" t="s">
        <v>739</v>
      </c>
      <c r="J337" s="4">
        <f t="shared" si="15"/>
        <v>2467397</v>
      </c>
      <c r="K337" s="3">
        <v>2467397</v>
      </c>
      <c r="L337" s="10" t="s">
        <v>819</v>
      </c>
      <c r="M337" s="8" t="s">
        <v>34</v>
      </c>
      <c r="N337" s="8" t="s">
        <v>395</v>
      </c>
      <c r="O337" s="8">
        <v>8365280.2000000002</v>
      </c>
      <c r="P337" s="8">
        <f t="shared" si="16"/>
        <v>8.3652802000000008</v>
      </c>
      <c r="Q337" s="3" t="str">
        <f t="shared" si="17"/>
        <v>Entre 3 y 10 millones</v>
      </c>
      <c r="R337" s="9">
        <v>112252518.98999999</v>
      </c>
      <c r="S337" s="10" t="s">
        <v>114</v>
      </c>
    </row>
    <row r="338" spans="1:19" ht="54.95" customHeight="1">
      <c r="A338" s="33">
        <v>336</v>
      </c>
      <c r="B338" s="3" t="s">
        <v>107</v>
      </c>
      <c r="C338" s="3" t="s">
        <v>21</v>
      </c>
      <c r="D338" s="3" t="s">
        <v>108</v>
      </c>
      <c r="E338" s="3" t="s">
        <v>145</v>
      </c>
      <c r="F338" s="3" t="s">
        <v>164</v>
      </c>
      <c r="G338" s="3" t="s">
        <v>225</v>
      </c>
      <c r="H338" s="3" t="s">
        <v>543</v>
      </c>
      <c r="I338" s="8" t="s">
        <v>544</v>
      </c>
      <c r="J338" s="24">
        <f t="shared" si="15"/>
        <v>2489643</v>
      </c>
      <c r="K338" s="22">
        <v>2489643</v>
      </c>
      <c r="L338" s="10" t="s">
        <v>820</v>
      </c>
      <c r="M338" s="22" t="s">
        <v>187</v>
      </c>
      <c r="N338" s="22" t="s">
        <v>340</v>
      </c>
      <c r="O338" s="25">
        <v>24252398.68</v>
      </c>
      <c r="P338" s="26">
        <f t="shared" si="16"/>
        <v>24.252398679999999</v>
      </c>
      <c r="Q338" s="3" t="str">
        <f t="shared" si="17"/>
        <v>Entre 10 y 30 millones</v>
      </c>
      <c r="R338" s="9">
        <v>196192563.66</v>
      </c>
      <c r="S338" s="10" t="s">
        <v>114</v>
      </c>
    </row>
    <row r="339" spans="1:19" ht="54.95" customHeight="1">
      <c r="A339" s="33">
        <v>337</v>
      </c>
      <c r="B339" s="22" t="s">
        <v>107</v>
      </c>
      <c r="C339" s="22" t="s">
        <v>21</v>
      </c>
      <c r="D339" s="3" t="s">
        <v>181</v>
      </c>
      <c r="E339" s="23" t="s">
        <v>145</v>
      </c>
      <c r="F339" s="22" t="s">
        <v>146</v>
      </c>
      <c r="G339" s="22" t="s">
        <v>821</v>
      </c>
      <c r="H339" s="22" t="s">
        <v>822</v>
      </c>
      <c r="I339" s="8" t="s">
        <v>823</v>
      </c>
      <c r="J339" s="24">
        <f t="shared" si="15"/>
        <v>2666231</v>
      </c>
      <c r="K339" s="22">
        <v>2666231</v>
      </c>
      <c r="L339" s="10" t="s">
        <v>824</v>
      </c>
      <c r="M339" s="22" t="s">
        <v>187</v>
      </c>
      <c r="N339" s="22" t="s">
        <v>340</v>
      </c>
      <c r="O339" s="25">
        <v>13648900.41</v>
      </c>
      <c r="P339" s="26">
        <f t="shared" si="16"/>
        <v>13.64890041</v>
      </c>
      <c r="Q339" s="3" t="str">
        <f t="shared" si="17"/>
        <v>Entre 10 y 30 millones</v>
      </c>
      <c r="R339" s="9">
        <v>34627392.560000002</v>
      </c>
      <c r="S339" s="10" t="s">
        <v>189</v>
      </c>
    </row>
    <row r="340" spans="1:19" ht="54.95" customHeight="1">
      <c r="A340" s="33">
        <v>338</v>
      </c>
      <c r="B340" s="22" t="s">
        <v>107</v>
      </c>
      <c r="C340" s="22" t="s">
        <v>21</v>
      </c>
      <c r="D340" s="22" t="s">
        <v>144</v>
      </c>
      <c r="E340" s="23" t="s">
        <v>121</v>
      </c>
      <c r="F340" s="3" t="s">
        <v>283</v>
      </c>
      <c r="G340" s="22" t="s">
        <v>691</v>
      </c>
      <c r="H340" s="22" t="s">
        <v>825</v>
      </c>
      <c r="I340" s="8" t="s">
        <v>826</v>
      </c>
      <c r="J340" s="24">
        <f t="shared" si="15"/>
        <v>2634098</v>
      </c>
      <c r="K340" s="22">
        <v>2634098</v>
      </c>
      <c r="L340" s="10" t="s">
        <v>827</v>
      </c>
      <c r="M340" s="22" t="s">
        <v>187</v>
      </c>
      <c r="N340" s="22" t="s">
        <v>340</v>
      </c>
      <c r="O340" s="25">
        <v>6894534.3799999999</v>
      </c>
      <c r="P340" s="26">
        <f t="shared" si="16"/>
        <v>6.8945343799999996</v>
      </c>
      <c r="Q340" s="3" t="str">
        <f t="shared" si="17"/>
        <v>Entre 3 y 10 millones</v>
      </c>
      <c r="R340" s="9">
        <v>18847565.450000003</v>
      </c>
      <c r="S340" s="10" t="s">
        <v>149</v>
      </c>
    </row>
    <row r="341" spans="1:19" ht="54.95" customHeight="1">
      <c r="A341" s="33">
        <v>339</v>
      </c>
      <c r="B341" s="22" t="s">
        <v>107</v>
      </c>
      <c r="C341" s="22" t="s">
        <v>21</v>
      </c>
      <c r="D341" s="3" t="s">
        <v>181</v>
      </c>
      <c r="E341" s="23" t="s">
        <v>121</v>
      </c>
      <c r="F341" s="22" t="s">
        <v>30</v>
      </c>
      <c r="G341" s="22" t="s">
        <v>729</v>
      </c>
      <c r="H341" s="22" t="s">
        <v>828</v>
      </c>
      <c r="I341" s="8" t="s">
        <v>829</v>
      </c>
      <c r="J341" s="24">
        <f t="shared" si="15"/>
        <v>2651809</v>
      </c>
      <c r="K341" s="22">
        <v>2651809</v>
      </c>
      <c r="L341" s="10" t="s">
        <v>830</v>
      </c>
      <c r="M341" s="22" t="s">
        <v>187</v>
      </c>
      <c r="N341" s="22" t="s">
        <v>340</v>
      </c>
      <c r="O341" s="25">
        <v>4168176.52</v>
      </c>
      <c r="P341" s="26">
        <f t="shared" si="16"/>
        <v>4.1681765200000003</v>
      </c>
      <c r="Q341" s="3" t="str">
        <f t="shared" si="17"/>
        <v>Entre 3 y 10 millones</v>
      </c>
      <c r="R341" s="9">
        <v>24872855.530000001</v>
      </c>
      <c r="S341" s="10" t="s">
        <v>189</v>
      </c>
    </row>
    <row r="342" spans="1:19" ht="54.95" customHeight="1">
      <c r="A342" s="33">
        <v>340</v>
      </c>
      <c r="B342" s="22" t="s">
        <v>231</v>
      </c>
      <c r="C342" s="22" t="s">
        <v>21</v>
      </c>
      <c r="D342" s="3" t="s">
        <v>181</v>
      </c>
      <c r="E342" s="23" t="s">
        <v>121</v>
      </c>
      <c r="F342" s="22" t="s">
        <v>176</v>
      </c>
      <c r="G342" s="22" t="s">
        <v>280</v>
      </c>
      <c r="H342" s="22" t="s">
        <v>831</v>
      </c>
      <c r="I342" s="8" t="s">
        <v>832</v>
      </c>
      <c r="J342" s="24">
        <f t="shared" si="15"/>
        <v>2658991</v>
      </c>
      <c r="K342" s="22">
        <v>2658991</v>
      </c>
      <c r="L342" s="10" t="s">
        <v>833</v>
      </c>
      <c r="M342" s="22" t="s">
        <v>187</v>
      </c>
      <c r="N342" s="22" t="s">
        <v>340</v>
      </c>
      <c r="O342" s="25">
        <v>3851082</v>
      </c>
      <c r="P342" s="26">
        <f t="shared" si="16"/>
        <v>3.8510819999999999</v>
      </c>
      <c r="Q342" s="3" t="str">
        <f t="shared" si="17"/>
        <v>Entre 3 y 10 millones</v>
      </c>
      <c r="R342" s="9">
        <v>4118981.3525</v>
      </c>
      <c r="S342" s="10" t="s">
        <v>189</v>
      </c>
    </row>
    <row r="343" spans="1:19" ht="54.95" customHeight="1">
      <c r="A343" s="33">
        <v>341</v>
      </c>
      <c r="B343" s="22" t="s">
        <v>107</v>
      </c>
      <c r="C343" s="22" t="s">
        <v>21</v>
      </c>
      <c r="D343" s="3" t="s">
        <v>181</v>
      </c>
      <c r="E343" s="23" t="s">
        <v>121</v>
      </c>
      <c r="F343" s="22" t="s">
        <v>235</v>
      </c>
      <c r="G343" s="22" t="s">
        <v>834</v>
      </c>
      <c r="H343" s="22" t="s">
        <v>835</v>
      </c>
      <c r="I343" s="8" t="s">
        <v>836</v>
      </c>
      <c r="J343" s="24">
        <f t="shared" si="15"/>
        <v>2652742</v>
      </c>
      <c r="K343" s="22">
        <v>2652742</v>
      </c>
      <c r="L343" s="10" t="s">
        <v>837</v>
      </c>
      <c r="M343" s="22" t="s">
        <v>187</v>
      </c>
      <c r="N343" s="22" t="s">
        <v>340</v>
      </c>
      <c r="O343" s="25">
        <v>3057680.93</v>
      </c>
      <c r="P343" s="26">
        <f t="shared" si="16"/>
        <v>3.0576809300000001</v>
      </c>
      <c r="Q343" s="3" t="str">
        <f t="shared" si="17"/>
        <v>Entre 3 y 10 millones</v>
      </c>
      <c r="R343" s="9">
        <v>15762078.66</v>
      </c>
      <c r="S343" s="10" t="s">
        <v>189</v>
      </c>
    </row>
    <row r="344" spans="1:19" ht="54.95" customHeight="1">
      <c r="A344" s="33">
        <v>342</v>
      </c>
      <c r="B344" s="22" t="s">
        <v>107</v>
      </c>
      <c r="C344" s="22" t="s">
        <v>57</v>
      </c>
      <c r="D344" s="3" t="s">
        <v>181</v>
      </c>
      <c r="E344" s="28" t="s">
        <v>23</v>
      </c>
      <c r="F344" s="22" t="s">
        <v>24</v>
      </c>
      <c r="G344" s="22" t="s">
        <v>24</v>
      </c>
      <c r="H344" s="22" t="s">
        <v>838</v>
      </c>
      <c r="I344" s="8" t="s">
        <v>25</v>
      </c>
      <c r="J344" s="24">
        <f t="shared" si="15"/>
        <v>2657116</v>
      </c>
      <c r="K344" s="22">
        <v>2657116</v>
      </c>
      <c r="L344" s="10" t="s">
        <v>839</v>
      </c>
      <c r="M344" s="22" t="s">
        <v>187</v>
      </c>
      <c r="N344" s="22" t="s">
        <v>840</v>
      </c>
      <c r="O344" s="29">
        <v>2921936.63</v>
      </c>
      <c r="P344" s="29">
        <f t="shared" si="16"/>
        <v>2.9219366299999998</v>
      </c>
      <c r="Q344" s="27" t="str">
        <f t="shared" si="17"/>
        <v>Entre 1 y 3 millones</v>
      </c>
      <c r="R344" s="9">
        <v>1131169174.9424977</v>
      </c>
      <c r="S344" s="10" t="s">
        <v>261</v>
      </c>
    </row>
    <row r="345" spans="1:19" ht="54.95" customHeight="1">
      <c r="A345" s="33">
        <v>343</v>
      </c>
      <c r="B345" s="22" t="s">
        <v>20</v>
      </c>
      <c r="C345" s="22" t="s">
        <v>21</v>
      </c>
      <c r="D345" s="11" t="s">
        <v>22</v>
      </c>
      <c r="E345" s="28" t="s">
        <v>23</v>
      </c>
      <c r="F345" s="22" t="s">
        <v>115</v>
      </c>
      <c r="G345" s="30" t="s">
        <v>698</v>
      </c>
      <c r="H345" s="30" t="s">
        <v>698</v>
      </c>
      <c r="I345" s="8" t="s">
        <v>117</v>
      </c>
      <c r="J345" s="24" t="str">
        <f t="shared" si="15"/>
        <v>IDEA</v>
      </c>
      <c r="K345" s="22" t="s">
        <v>22</v>
      </c>
      <c r="L345" s="10" t="s">
        <v>501</v>
      </c>
      <c r="M345" s="22" t="s">
        <v>187</v>
      </c>
      <c r="N345" s="11" t="s">
        <v>698</v>
      </c>
      <c r="O345" s="29">
        <v>30000000</v>
      </c>
      <c r="P345" s="29">
        <f t="shared" si="16"/>
        <v>30</v>
      </c>
      <c r="Q345" s="3" t="str">
        <f t="shared" si="17"/>
        <v>Entre 10 y 30 millones</v>
      </c>
      <c r="R345" s="9">
        <v>983368892.67999995</v>
      </c>
      <c r="S345" s="10" t="s">
        <v>28</v>
      </c>
    </row>
    <row r="346" spans="1:19" ht="54.95" customHeight="1">
      <c r="A346" s="33">
        <v>344</v>
      </c>
      <c r="B346" s="22" t="s">
        <v>20</v>
      </c>
      <c r="C346" s="22" t="s">
        <v>21</v>
      </c>
      <c r="D346" s="22" t="s">
        <v>144</v>
      </c>
      <c r="E346" s="23" t="s">
        <v>29</v>
      </c>
      <c r="F346" s="22" t="s">
        <v>30</v>
      </c>
      <c r="G346" s="22" t="s">
        <v>30</v>
      </c>
      <c r="H346" s="22" t="s">
        <v>30</v>
      </c>
      <c r="I346" s="8" t="s">
        <v>185</v>
      </c>
      <c r="J346" s="24">
        <f t="shared" si="15"/>
        <v>2251202</v>
      </c>
      <c r="K346" s="22">
        <v>2251202</v>
      </c>
      <c r="L346" s="10" t="s">
        <v>841</v>
      </c>
      <c r="M346" s="22" t="s">
        <v>187</v>
      </c>
      <c r="N346" s="11" t="s">
        <v>698</v>
      </c>
      <c r="O346" s="29">
        <v>44434397</v>
      </c>
      <c r="P346" s="29">
        <f t="shared" si="16"/>
        <v>44.434396999999997</v>
      </c>
      <c r="Q346" s="3" t="str">
        <f t="shared" si="17"/>
        <v>Entre 30 y 50 millones</v>
      </c>
      <c r="R346" s="9" t="s">
        <v>35</v>
      </c>
      <c r="S346" s="10" t="s">
        <v>149</v>
      </c>
    </row>
    <row r="347" spans="1:19" ht="54.95" customHeight="1">
      <c r="A347" s="33">
        <v>345</v>
      </c>
      <c r="B347" s="22" t="s">
        <v>20</v>
      </c>
      <c r="C347" s="22" t="s">
        <v>21</v>
      </c>
      <c r="D347" s="22" t="s">
        <v>144</v>
      </c>
      <c r="E347" s="23" t="s">
        <v>29</v>
      </c>
      <c r="F347" s="22" t="s">
        <v>294</v>
      </c>
      <c r="G347" s="22" t="s">
        <v>294</v>
      </c>
      <c r="H347" s="22" t="s">
        <v>294</v>
      </c>
      <c r="I347" s="8" t="s">
        <v>185</v>
      </c>
      <c r="J347" s="24">
        <f t="shared" si="15"/>
        <v>2160781</v>
      </c>
      <c r="K347" s="22">
        <v>2160781</v>
      </c>
      <c r="L347" s="10" t="s">
        <v>842</v>
      </c>
      <c r="M347" s="22" t="s">
        <v>187</v>
      </c>
      <c r="N347" s="11" t="s">
        <v>698</v>
      </c>
      <c r="O347" s="29">
        <v>63784999.329999998</v>
      </c>
      <c r="P347" s="29">
        <f t="shared" si="16"/>
        <v>63.784999329999998</v>
      </c>
      <c r="Q347" s="3" t="str">
        <f t="shared" si="17"/>
        <v>Entre 50 y 100 millones</v>
      </c>
      <c r="R347" s="9" t="s">
        <v>35</v>
      </c>
      <c r="S347" s="10" t="s">
        <v>149</v>
      </c>
    </row>
    <row r="348" spans="1:19" ht="54.95" customHeight="1">
      <c r="A348" s="33">
        <v>346</v>
      </c>
      <c r="B348" s="22" t="s">
        <v>20</v>
      </c>
      <c r="C348" s="22" t="s">
        <v>57</v>
      </c>
      <c r="D348" s="22" t="s">
        <v>275</v>
      </c>
      <c r="E348" s="23" t="s">
        <v>29</v>
      </c>
      <c r="F348" s="22" t="s">
        <v>294</v>
      </c>
      <c r="G348" s="22" t="s">
        <v>421</v>
      </c>
      <c r="H348" s="22" t="s">
        <v>421</v>
      </c>
      <c r="I348" s="8" t="s">
        <v>185</v>
      </c>
      <c r="J348" s="24">
        <f t="shared" si="15"/>
        <v>2557104</v>
      </c>
      <c r="K348" s="22">
        <v>2557104</v>
      </c>
      <c r="L348" s="10" t="s">
        <v>843</v>
      </c>
      <c r="M348" s="22" t="s">
        <v>187</v>
      </c>
      <c r="N348" s="22" t="s">
        <v>840</v>
      </c>
      <c r="O348" s="29">
        <v>162659854.88999999</v>
      </c>
      <c r="P348" s="29">
        <f t="shared" si="16"/>
        <v>162.65985488999999</v>
      </c>
      <c r="Q348" s="21" t="str">
        <f t="shared" si="17"/>
        <v>Más de 100 millones</v>
      </c>
      <c r="R348" s="9" t="s">
        <v>35</v>
      </c>
      <c r="S348" s="10" t="s">
        <v>114</v>
      </c>
    </row>
    <row r="349" spans="1:19" ht="54.95" customHeight="1">
      <c r="A349" s="33">
        <v>347</v>
      </c>
      <c r="B349" s="22" t="s">
        <v>20</v>
      </c>
      <c r="C349" s="22" t="s">
        <v>21</v>
      </c>
      <c r="D349" s="22" t="s">
        <v>144</v>
      </c>
      <c r="E349" s="23" t="s">
        <v>29</v>
      </c>
      <c r="F349" s="22" t="s">
        <v>51</v>
      </c>
      <c r="G349" s="22" t="s">
        <v>51</v>
      </c>
      <c r="H349" s="22" t="s">
        <v>51</v>
      </c>
      <c r="I349" s="8" t="s">
        <v>844</v>
      </c>
      <c r="J349" s="24">
        <f t="shared" si="15"/>
        <v>2195389</v>
      </c>
      <c r="K349" s="22">
        <v>2195389</v>
      </c>
      <c r="L349" s="10" t="s">
        <v>845</v>
      </c>
      <c r="M349" s="22" t="s">
        <v>487</v>
      </c>
      <c r="N349" s="22" t="s">
        <v>846</v>
      </c>
      <c r="O349" s="29">
        <v>280573208.05000001</v>
      </c>
      <c r="P349" s="29">
        <f t="shared" si="16"/>
        <v>280.57320805000001</v>
      </c>
      <c r="Q349" s="21" t="str">
        <f t="shared" si="17"/>
        <v>Más de 100 millones</v>
      </c>
      <c r="R349" s="9" t="s">
        <v>35</v>
      </c>
      <c r="S349" s="10" t="s">
        <v>149</v>
      </c>
    </row>
    <row r="350" spans="1:19" ht="54.95" customHeight="1">
      <c r="A350" s="33">
        <v>348</v>
      </c>
      <c r="B350" s="22" t="s">
        <v>20</v>
      </c>
      <c r="C350" s="22" t="s">
        <v>21</v>
      </c>
      <c r="D350" s="22" t="s">
        <v>144</v>
      </c>
      <c r="E350" s="23" t="s">
        <v>29</v>
      </c>
      <c r="F350" s="22" t="s">
        <v>64</v>
      </c>
      <c r="G350" s="22" t="s">
        <v>65</v>
      </c>
      <c r="H350" s="22" t="s">
        <v>847</v>
      </c>
      <c r="I350" s="8" t="s">
        <v>844</v>
      </c>
      <c r="J350" s="24">
        <f t="shared" si="15"/>
        <v>2384352</v>
      </c>
      <c r="K350" s="22">
        <v>2384352</v>
      </c>
      <c r="L350" s="10" t="s">
        <v>848</v>
      </c>
      <c r="M350" s="22" t="s">
        <v>487</v>
      </c>
      <c r="N350" s="22" t="s">
        <v>849</v>
      </c>
      <c r="O350" s="29">
        <v>211183226.99000001</v>
      </c>
      <c r="P350" s="29">
        <f t="shared" si="16"/>
        <v>211.18322699000001</v>
      </c>
      <c r="Q350" s="21" t="str">
        <f t="shared" si="17"/>
        <v>Más de 100 millones</v>
      </c>
      <c r="R350" s="9" t="s">
        <v>35</v>
      </c>
      <c r="S350" s="10" t="s">
        <v>149</v>
      </c>
    </row>
    <row r="351" spans="1:19" ht="54.95" customHeight="1">
      <c r="A351" s="33">
        <v>349</v>
      </c>
      <c r="B351" s="22" t="s">
        <v>20</v>
      </c>
      <c r="C351" s="22" t="s">
        <v>57</v>
      </c>
      <c r="D351" s="3" t="s">
        <v>181</v>
      </c>
      <c r="E351" s="23" t="s">
        <v>29</v>
      </c>
      <c r="F351" s="22" t="s">
        <v>694</v>
      </c>
      <c r="G351" s="22" t="s">
        <v>850</v>
      </c>
      <c r="H351" s="22" t="s">
        <v>851</v>
      </c>
      <c r="I351" s="8" t="s">
        <v>844</v>
      </c>
      <c r="J351" s="24">
        <f t="shared" si="15"/>
        <v>2663770</v>
      </c>
      <c r="K351" s="22">
        <v>2663770</v>
      </c>
      <c r="L351" s="10" t="s">
        <v>852</v>
      </c>
      <c r="M351" s="22" t="s">
        <v>487</v>
      </c>
      <c r="N351" s="22" t="s">
        <v>849</v>
      </c>
      <c r="O351" s="29">
        <v>4290840</v>
      </c>
      <c r="P351" s="29">
        <f t="shared" si="16"/>
        <v>4.2908400000000002</v>
      </c>
      <c r="Q351" s="3" t="str">
        <f t="shared" si="17"/>
        <v>Entre 3 y 10 millones</v>
      </c>
      <c r="R351" s="9" t="s">
        <v>35</v>
      </c>
      <c r="S351" s="10" t="s">
        <v>261</v>
      </c>
    </row>
    <row r="352" spans="1:19" ht="54.95" customHeight="1">
      <c r="A352" s="33">
        <v>350</v>
      </c>
      <c r="B352" s="22" t="s">
        <v>20</v>
      </c>
      <c r="C352" s="22" t="s">
        <v>57</v>
      </c>
      <c r="D352" s="3" t="s">
        <v>181</v>
      </c>
      <c r="E352" s="23" t="s">
        <v>29</v>
      </c>
      <c r="F352" s="22" t="s">
        <v>310</v>
      </c>
      <c r="G352" s="22" t="s">
        <v>853</v>
      </c>
      <c r="H352" s="22" t="s">
        <v>854</v>
      </c>
      <c r="I352" s="8" t="s">
        <v>844</v>
      </c>
      <c r="J352" s="24">
        <f t="shared" si="15"/>
        <v>2663759</v>
      </c>
      <c r="K352" s="22">
        <v>2663759</v>
      </c>
      <c r="L352" s="10" t="s">
        <v>855</v>
      </c>
      <c r="M352" s="22" t="s">
        <v>487</v>
      </c>
      <c r="N352" s="22" t="s">
        <v>849</v>
      </c>
      <c r="O352" s="29">
        <v>4290840</v>
      </c>
      <c r="P352" s="29">
        <f t="shared" si="16"/>
        <v>4.2908400000000002</v>
      </c>
      <c r="Q352" s="3" t="str">
        <f t="shared" si="17"/>
        <v>Entre 3 y 10 millones</v>
      </c>
      <c r="R352" s="9" t="s">
        <v>35</v>
      </c>
      <c r="S352" s="10" t="s">
        <v>261</v>
      </c>
    </row>
    <row r="353" spans="1:19" ht="54.95" customHeight="1">
      <c r="A353" s="33">
        <v>351</v>
      </c>
      <c r="B353" s="22" t="s">
        <v>20</v>
      </c>
      <c r="C353" s="22" t="s">
        <v>57</v>
      </c>
      <c r="D353" s="3" t="s">
        <v>181</v>
      </c>
      <c r="E353" s="23" t="s">
        <v>29</v>
      </c>
      <c r="F353" s="22" t="s">
        <v>115</v>
      </c>
      <c r="G353" s="22" t="s">
        <v>431</v>
      </c>
      <c r="H353" s="22" t="s">
        <v>432</v>
      </c>
      <c r="I353" s="8" t="s">
        <v>844</v>
      </c>
      <c r="J353" s="24">
        <f t="shared" si="15"/>
        <v>2663704</v>
      </c>
      <c r="K353" s="22">
        <v>2663704</v>
      </c>
      <c r="L353" s="10" t="s">
        <v>856</v>
      </c>
      <c r="M353" s="22" t="s">
        <v>487</v>
      </c>
      <c r="N353" s="22" t="s">
        <v>849</v>
      </c>
      <c r="O353" s="29">
        <v>4290840</v>
      </c>
      <c r="P353" s="29">
        <f t="shared" si="16"/>
        <v>4.2908400000000002</v>
      </c>
      <c r="Q353" s="3" t="str">
        <f t="shared" si="17"/>
        <v>Entre 3 y 10 millones</v>
      </c>
      <c r="R353" s="9" t="s">
        <v>35</v>
      </c>
      <c r="S353" s="10" t="s">
        <v>261</v>
      </c>
    </row>
    <row r="354" spans="1:19" ht="54.95" customHeight="1">
      <c r="A354" s="33">
        <v>352</v>
      </c>
      <c r="B354" s="22" t="s">
        <v>20</v>
      </c>
      <c r="C354" s="22" t="s">
        <v>57</v>
      </c>
      <c r="D354" s="3" t="s">
        <v>181</v>
      </c>
      <c r="E354" s="23" t="s">
        <v>29</v>
      </c>
      <c r="F354" s="22" t="s">
        <v>172</v>
      </c>
      <c r="G354" s="22" t="s">
        <v>172</v>
      </c>
      <c r="H354" s="22" t="s">
        <v>857</v>
      </c>
      <c r="I354" s="8" t="s">
        <v>844</v>
      </c>
      <c r="J354" s="24">
        <f t="shared" si="15"/>
        <v>2664812</v>
      </c>
      <c r="K354" s="22">
        <v>2664812</v>
      </c>
      <c r="L354" s="10" t="s">
        <v>858</v>
      </c>
      <c r="M354" s="22" t="s">
        <v>487</v>
      </c>
      <c r="N354" s="22" t="s">
        <v>849</v>
      </c>
      <c r="O354" s="29">
        <v>4290840</v>
      </c>
      <c r="P354" s="29">
        <f t="shared" si="16"/>
        <v>4.2908400000000002</v>
      </c>
      <c r="Q354" s="3" t="str">
        <f t="shared" si="17"/>
        <v>Entre 3 y 10 millones</v>
      </c>
      <c r="R354" s="9" t="s">
        <v>35</v>
      </c>
      <c r="S354" s="10" t="s">
        <v>261</v>
      </c>
    </row>
    <row r="355" spans="1:19" ht="54.95" customHeight="1">
      <c r="A355" s="33">
        <v>353</v>
      </c>
      <c r="B355" s="22" t="s">
        <v>20</v>
      </c>
      <c r="C355" s="22" t="s">
        <v>57</v>
      </c>
      <c r="D355" s="3" t="s">
        <v>181</v>
      </c>
      <c r="E355" s="23" t="s">
        <v>29</v>
      </c>
      <c r="F355" s="22" t="s">
        <v>859</v>
      </c>
      <c r="G355" s="22" t="s">
        <v>859</v>
      </c>
      <c r="H355" s="22" t="s">
        <v>860</v>
      </c>
      <c r="I355" s="8" t="s">
        <v>844</v>
      </c>
      <c r="J355" s="24">
        <f t="shared" si="15"/>
        <v>2664769</v>
      </c>
      <c r="K355" s="22">
        <v>2664769</v>
      </c>
      <c r="L355" s="10" t="s">
        <v>861</v>
      </c>
      <c r="M355" s="22" t="s">
        <v>487</v>
      </c>
      <c r="N355" s="22" t="s">
        <v>849</v>
      </c>
      <c r="O355" s="29">
        <v>18036211</v>
      </c>
      <c r="P355" s="29">
        <f t="shared" si="16"/>
        <v>18.036211000000002</v>
      </c>
      <c r="Q355" s="3" t="str">
        <f t="shared" si="17"/>
        <v>Entre 10 y 30 millones</v>
      </c>
      <c r="R355" s="9" t="s">
        <v>35</v>
      </c>
      <c r="S355" s="10" t="s">
        <v>261</v>
      </c>
    </row>
    <row r="356" spans="1:19" ht="54.95" customHeight="1">
      <c r="A356" s="33">
        <v>354</v>
      </c>
      <c r="B356" s="22" t="s">
        <v>20</v>
      </c>
      <c r="C356" s="22" t="s">
        <v>21</v>
      </c>
      <c r="D356" s="22" t="s">
        <v>144</v>
      </c>
      <c r="E356" s="23" t="s">
        <v>29</v>
      </c>
      <c r="F356" s="22" t="s">
        <v>310</v>
      </c>
      <c r="G356" s="22" t="s">
        <v>862</v>
      </c>
      <c r="H356" s="22" t="s">
        <v>862</v>
      </c>
      <c r="I356" s="8" t="s">
        <v>844</v>
      </c>
      <c r="J356" s="24">
        <f t="shared" si="15"/>
        <v>2195508</v>
      </c>
      <c r="K356" s="22">
        <v>2195508</v>
      </c>
      <c r="L356" s="10" t="s">
        <v>863</v>
      </c>
      <c r="M356" s="22" t="s">
        <v>487</v>
      </c>
      <c r="N356" s="11" t="s">
        <v>698</v>
      </c>
      <c r="O356" s="29">
        <v>18377858.859999999</v>
      </c>
      <c r="P356" s="29">
        <f t="shared" si="16"/>
        <v>18.37785886</v>
      </c>
      <c r="Q356" s="3" t="str">
        <f t="shared" si="17"/>
        <v>Entre 10 y 30 millones</v>
      </c>
      <c r="R356" s="9" t="s">
        <v>35</v>
      </c>
      <c r="S356" s="10" t="s">
        <v>149</v>
      </c>
    </row>
    <row r="357" spans="1:19" ht="54.95" customHeight="1">
      <c r="A357" s="33">
        <v>355</v>
      </c>
      <c r="B357" s="22" t="s">
        <v>20</v>
      </c>
      <c r="C357" s="22" t="s">
        <v>21</v>
      </c>
      <c r="D357" s="22" t="s">
        <v>144</v>
      </c>
      <c r="E357" s="23" t="s">
        <v>29</v>
      </c>
      <c r="F357" s="22" t="s">
        <v>235</v>
      </c>
      <c r="G357" s="22" t="s">
        <v>864</v>
      </c>
      <c r="H357" s="22" t="s">
        <v>864</v>
      </c>
      <c r="I357" s="8" t="s">
        <v>844</v>
      </c>
      <c r="J357" s="24">
        <f t="shared" si="15"/>
        <v>2158527</v>
      </c>
      <c r="K357" s="22">
        <v>2158527</v>
      </c>
      <c r="L357" s="10" t="s">
        <v>865</v>
      </c>
      <c r="M357" s="22" t="s">
        <v>487</v>
      </c>
      <c r="N357" s="11" t="s">
        <v>698</v>
      </c>
      <c r="O357" s="29">
        <v>19026293.800000001</v>
      </c>
      <c r="P357" s="29">
        <f t="shared" si="16"/>
        <v>19.026293800000001</v>
      </c>
      <c r="Q357" s="3" t="str">
        <f t="shared" si="17"/>
        <v>Entre 10 y 30 millones</v>
      </c>
      <c r="R357" s="9" t="s">
        <v>35</v>
      </c>
      <c r="S357" s="10" t="s">
        <v>149</v>
      </c>
    </row>
    <row r="358" spans="1:19" ht="54.95" customHeight="1">
      <c r="A358" s="33">
        <v>356</v>
      </c>
      <c r="B358" s="22" t="s">
        <v>20</v>
      </c>
      <c r="C358" s="22" t="s">
        <v>21</v>
      </c>
      <c r="D358" s="22" t="s">
        <v>144</v>
      </c>
      <c r="E358" s="23" t="s">
        <v>29</v>
      </c>
      <c r="F358" s="22" t="s">
        <v>235</v>
      </c>
      <c r="G358" s="22" t="s">
        <v>235</v>
      </c>
      <c r="H358" s="22" t="s">
        <v>235</v>
      </c>
      <c r="I358" s="8" t="s">
        <v>844</v>
      </c>
      <c r="J358" s="24">
        <f t="shared" si="15"/>
        <v>2159429</v>
      </c>
      <c r="K358" s="22">
        <v>2159429</v>
      </c>
      <c r="L358" s="10" t="s">
        <v>866</v>
      </c>
      <c r="M358" s="22" t="s">
        <v>487</v>
      </c>
      <c r="N358" s="11" t="s">
        <v>698</v>
      </c>
      <c r="O358" s="29">
        <v>6588223.54</v>
      </c>
      <c r="P358" s="29">
        <f t="shared" si="16"/>
        <v>6.5882235400000004</v>
      </c>
      <c r="Q358" s="3" t="str">
        <f t="shared" si="17"/>
        <v>Entre 3 y 10 millones</v>
      </c>
      <c r="R358" s="9" t="s">
        <v>35</v>
      </c>
      <c r="S358" s="10" t="s">
        <v>149</v>
      </c>
    </row>
    <row r="359" spans="1:19" ht="54.95" customHeight="1">
      <c r="A359" s="33">
        <v>357</v>
      </c>
      <c r="B359" s="22" t="s">
        <v>20</v>
      </c>
      <c r="C359" s="22" t="s">
        <v>21</v>
      </c>
      <c r="D359" s="22" t="s">
        <v>144</v>
      </c>
      <c r="E359" s="23" t="s">
        <v>29</v>
      </c>
      <c r="F359" s="22" t="s">
        <v>44</v>
      </c>
      <c r="G359" s="22" t="s">
        <v>157</v>
      </c>
      <c r="H359" s="22" t="s">
        <v>552</v>
      </c>
      <c r="I359" s="8" t="s">
        <v>844</v>
      </c>
      <c r="J359" s="24">
        <f t="shared" si="15"/>
        <v>2234170</v>
      </c>
      <c r="K359" s="22">
        <v>2234170</v>
      </c>
      <c r="L359" s="10" t="s">
        <v>867</v>
      </c>
      <c r="M359" s="22" t="s">
        <v>487</v>
      </c>
      <c r="N359" s="11" t="s">
        <v>698</v>
      </c>
      <c r="O359" s="29">
        <v>315023430</v>
      </c>
      <c r="P359" s="29">
        <f t="shared" si="16"/>
        <v>315.02343000000002</v>
      </c>
      <c r="Q359" s="21" t="str">
        <f t="shared" si="17"/>
        <v>Más de 100 millones</v>
      </c>
      <c r="R359" s="9" t="s">
        <v>35</v>
      </c>
      <c r="S359" s="10" t="s">
        <v>149</v>
      </c>
    </row>
    <row r="360" spans="1:19" ht="54.95" customHeight="1">
      <c r="A360" s="33">
        <v>358</v>
      </c>
      <c r="B360" s="22" t="s">
        <v>20</v>
      </c>
      <c r="C360" s="22" t="s">
        <v>21</v>
      </c>
      <c r="D360" s="22" t="s">
        <v>144</v>
      </c>
      <c r="E360" s="23" t="s">
        <v>29</v>
      </c>
      <c r="F360" s="22" t="s">
        <v>109</v>
      </c>
      <c r="G360" s="22" t="s">
        <v>324</v>
      </c>
      <c r="H360" s="22" t="s">
        <v>868</v>
      </c>
      <c r="I360" s="8" t="s">
        <v>844</v>
      </c>
      <c r="J360" s="24">
        <f t="shared" si="15"/>
        <v>2541667</v>
      </c>
      <c r="K360" s="22">
        <v>2541667</v>
      </c>
      <c r="L360" s="10" t="s">
        <v>869</v>
      </c>
      <c r="M360" s="22" t="s">
        <v>487</v>
      </c>
      <c r="N360" s="22" t="s">
        <v>849</v>
      </c>
      <c r="O360" s="29">
        <v>230283045</v>
      </c>
      <c r="P360" s="29">
        <f t="shared" si="16"/>
        <v>230.28304499999999</v>
      </c>
      <c r="Q360" s="21" t="str">
        <f t="shared" si="17"/>
        <v>Más de 100 millones</v>
      </c>
      <c r="R360" s="9" t="s">
        <v>35</v>
      </c>
      <c r="S360" s="10" t="s">
        <v>149</v>
      </c>
    </row>
    <row r="361" spans="1:19" ht="54.95" customHeight="1">
      <c r="A361" s="33">
        <v>359</v>
      </c>
      <c r="B361" s="22" t="s">
        <v>20</v>
      </c>
      <c r="C361" s="22" t="s">
        <v>21</v>
      </c>
      <c r="D361" s="22" t="s">
        <v>144</v>
      </c>
      <c r="E361" s="23" t="s">
        <v>29</v>
      </c>
      <c r="F361" s="22" t="s">
        <v>369</v>
      </c>
      <c r="G361" s="22" t="s">
        <v>369</v>
      </c>
      <c r="H361" s="22" t="s">
        <v>369</v>
      </c>
      <c r="I361" s="8" t="s">
        <v>844</v>
      </c>
      <c r="J361" s="24">
        <f t="shared" si="15"/>
        <v>2570305</v>
      </c>
      <c r="K361" s="22">
        <v>2570305</v>
      </c>
      <c r="L361" s="10" t="s">
        <v>870</v>
      </c>
      <c r="M361" s="22" t="s">
        <v>487</v>
      </c>
      <c r="N361" s="22" t="s">
        <v>871</v>
      </c>
      <c r="O361" s="29">
        <v>11813894.689999999</v>
      </c>
      <c r="P361" s="29">
        <f t="shared" si="16"/>
        <v>11.81389469</v>
      </c>
      <c r="Q361" s="3" t="str">
        <f t="shared" si="17"/>
        <v>Entre 10 y 30 millones</v>
      </c>
      <c r="R361" s="9" t="s">
        <v>35</v>
      </c>
      <c r="S361" s="10" t="s">
        <v>149</v>
      </c>
    </row>
    <row r="362" spans="1:19" ht="54.95" customHeight="1">
      <c r="A362" s="33">
        <v>360</v>
      </c>
      <c r="B362" s="22" t="s">
        <v>20</v>
      </c>
      <c r="C362" s="22" t="s">
        <v>21</v>
      </c>
      <c r="D362" s="22" t="s">
        <v>144</v>
      </c>
      <c r="E362" s="23" t="s">
        <v>29</v>
      </c>
      <c r="F362" s="22" t="s">
        <v>859</v>
      </c>
      <c r="G362" s="22" t="s">
        <v>859</v>
      </c>
      <c r="H362" s="22" t="s">
        <v>859</v>
      </c>
      <c r="I362" s="8" t="s">
        <v>844</v>
      </c>
      <c r="J362" s="24" t="str">
        <f t="shared" si="15"/>
        <v>IDEA</v>
      </c>
      <c r="K362" s="22" t="s">
        <v>22</v>
      </c>
      <c r="L362" s="10" t="s">
        <v>872</v>
      </c>
      <c r="M362" s="22" t="s">
        <v>487</v>
      </c>
      <c r="N362" s="11" t="s">
        <v>698</v>
      </c>
      <c r="O362" s="29">
        <v>10400000</v>
      </c>
      <c r="P362" s="29">
        <f t="shared" si="16"/>
        <v>10.4</v>
      </c>
      <c r="Q362" s="3" t="str">
        <f t="shared" si="17"/>
        <v>Entre 10 y 30 millones</v>
      </c>
      <c r="R362" s="9" t="s">
        <v>35</v>
      </c>
      <c r="S362" s="10" t="s">
        <v>149</v>
      </c>
    </row>
    <row r="363" spans="1:19" ht="54.95" customHeight="1">
      <c r="A363" s="33">
        <v>361</v>
      </c>
      <c r="B363" s="22" t="s">
        <v>20</v>
      </c>
      <c r="C363" s="22" t="s">
        <v>21</v>
      </c>
      <c r="D363" s="22" t="s">
        <v>144</v>
      </c>
      <c r="E363" s="23" t="s">
        <v>29</v>
      </c>
      <c r="F363" s="22" t="s">
        <v>859</v>
      </c>
      <c r="G363" s="22" t="s">
        <v>859</v>
      </c>
      <c r="H363" s="22" t="s">
        <v>859</v>
      </c>
      <c r="I363" s="8" t="s">
        <v>844</v>
      </c>
      <c r="J363" s="24" t="str">
        <f t="shared" si="15"/>
        <v>IDEA</v>
      </c>
      <c r="K363" s="22" t="s">
        <v>22</v>
      </c>
      <c r="L363" s="10" t="s">
        <v>873</v>
      </c>
      <c r="M363" s="22" t="s">
        <v>487</v>
      </c>
      <c r="N363" s="11" t="s">
        <v>698</v>
      </c>
      <c r="O363" s="29">
        <v>71020000</v>
      </c>
      <c r="P363" s="29">
        <f t="shared" si="16"/>
        <v>71.02</v>
      </c>
      <c r="Q363" s="3" t="str">
        <f t="shared" si="17"/>
        <v>Entre 50 y 100 millones</v>
      </c>
      <c r="R363" s="9" t="s">
        <v>35</v>
      </c>
      <c r="S363" s="10" t="s">
        <v>149</v>
      </c>
    </row>
    <row r="364" spans="1:19" ht="54.95" customHeight="1">
      <c r="A364" s="33">
        <v>362</v>
      </c>
      <c r="B364" s="22" t="s">
        <v>20</v>
      </c>
      <c r="C364" s="22" t="s">
        <v>21</v>
      </c>
      <c r="D364" s="22" t="s">
        <v>144</v>
      </c>
      <c r="E364" s="23" t="s">
        <v>29</v>
      </c>
      <c r="F364" s="22" t="s">
        <v>859</v>
      </c>
      <c r="G364" s="22" t="s">
        <v>859</v>
      </c>
      <c r="H364" s="22" t="s">
        <v>859</v>
      </c>
      <c r="I364" s="8" t="s">
        <v>844</v>
      </c>
      <c r="J364" s="24" t="str">
        <f t="shared" si="15"/>
        <v>IDEA</v>
      </c>
      <c r="K364" s="22" t="s">
        <v>22</v>
      </c>
      <c r="L364" s="10" t="s">
        <v>874</v>
      </c>
      <c r="M364" s="22" t="s">
        <v>487</v>
      </c>
      <c r="N364" s="11" t="s">
        <v>698</v>
      </c>
      <c r="O364" s="29">
        <v>67105000</v>
      </c>
      <c r="P364" s="29">
        <f t="shared" si="16"/>
        <v>67.105000000000004</v>
      </c>
      <c r="Q364" s="3" t="str">
        <f t="shared" si="17"/>
        <v>Entre 50 y 100 millones</v>
      </c>
      <c r="R364" s="9" t="s">
        <v>35</v>
      </c>
      <c r="S364" s="10" t="s">
        <v>149</v>
      </c>
    </row>
    <row r="365" spans="1:19" ht="54.95" customHeight="1">
      <c r="A365" s="33">
        <v>363</v>
      </c>
      <c r="B365" s="22" t="s">
        <v>20</v>
      </c>
      <c r="C365" s="22" t="s">
        <v>21</v>
      </c>
      <c r="D365" s="22" t="s">
        <v>144</v>
      </c>
      <c r="E365" s="23" t="s">
        <v>29</v>
      </c>
      <c r="F365" s="22" t="s">
        <v>212</v>
      </c>
      <c r="G365" s="22" t="s">
        <v>212</v>
      </c>
      <c r="H365" s="22" t="s">
        <v>212</v>
      </c>
      <c r="I365" s="8" t="s">
        <v>844</v>
      </c>
      <c r="J365" s="24">
        <f t="shared" si="15"/>
        <v>2168010</v>
      </c>
      <c r="K365" s="22">
        <v>2168010</v>
      </c>
      <c r="L365" s="10" t="s">
        <v>875</v>
      </c>
      <c r="M365" s="22" t="s">
        <v>487</v>
      </c>
      <c r="N365" s="11" t="s">
        <v>698</v>
      </c>
      <c r="O365" s="29">
        <v>82268329</v>
      </c>
      <c r="P365" s="29">
        <f t="shared" si="16"/>
        <v>82.268328999999994</v>
      </c>
      <c r="Q365" s="3" t="str">
        <f t="shared" si="17"/>
        <v>Entre 50 y 100 millones</v>
      </c>
      <c r="R365" s="9" t="s">
        <v>35</v>
      </c>
      <c r="S365" s="10" t="s">
        <v>149</v>
      </c>
    </row>
    <row r="366" spans="1:19" ht="54.95" customHeight="1">
      <c r="A366" s="33">
        <v>364</v>
      </c>
      <c r="B366" s="22" t="s">
        <v>20</v>
      </c>
      <c r="C366" s="22" t="s">
        <v>21</v>
      </c>
      <c r="D366" s="22" t="s">
        <v>144</v>
      </c>
      <c r="E366" s="23" t="s">
        <v>29</v>
      </c>
      <c r="F366" s="22" t="s">
        <v>30</v>
      </c>
      <c r="G366" s="22" t="s">
        <v>30</v>
      </c>
      <c r="H366" s="22" t="s">
        <v>876</v>
      </c>
      <c r="I366" s="8" t="s">
        <v>844</v>
      </c>
      <c r="J366" s="24">
        <f t="shared" si="15"/>
        <v>2659753</v>
      </c>
      <c r="K366" s="22">
        <v>2659753</v>
      </c>
      <c r="L366" s="10" t="s">
        <v>877</v>
      </c>
      <c r="M366" s="22" t="s">
        <v>487</v>
      </c>
      <c r="N366" s="22" t="s">
        <v>849</v>
      </c>
      <c r="O366" s="29">
        <v>62902858.390000001</v>
      </c>
      <c r="P366" s="29">
        <f t="shared" si="16"/>
        <v>62.902858389999999</v>
      </c>
      <c r="Q366" s="3" t="str">
        <f t="shared" si="17"/>
        <v>Entre 50 y 100 millones</v>
      </c>
      <c r="R366" s="9" t="s">
        <v>35</v>
      </c>
      <c r="S366" s="10" t="s">
        <v>149</v>
      </c>
    </row>
    <row r="367" spans="1:19" ht="54.95" customHeight="1">
      <c r="A367" s="33">
        <v>365</v>
      </c>
      <c r="B367" s="22" t="s">
        <v>20</v>
      </c>
      <c r="C367" s="22" t="s">
        <v>57</v>
      </c>
      <c r="D367" s="3" t="s">
        <v>22</v>
      </c>
      <c r="E367" s="23" t="s">
        <v>29</v>
      </c>
      <c r="F367" s="22" t="s">
        <v>30</v>
      </c>
      <c r="G367" s="22" t="s">
        <v>30</v>
      </c>
      <c r="H367" s="22" t="s">
        <v>635</v>
      </c>
      <c r="I367" s="8" t="s">
        <v>232</v>
      </c>
      <c r="J367" s="24">
        <f t="shared" si="15"/>
        <v>352627</v>
      </c>
      <c r="K367" s="22">
        <v>352627</v>
      </c>
      <c r="L367" s="10" t="s">
        <v>878</v>
      </c>
      <c r="M367" s="22" t="s">
        <v>277</v>
      </c>
      <c r="N367" s="11" t="s">
        <v>698</v>
      </c>
      <c r="O367" s="29">
        <v>10000000</v>
      </c>
      <c r="P367" s="29">
        <f t="shared" si="16"/>
        <v>10</v>
      </c>
      <c r="Q367" s="3" t="str">
        <f t="shared" si="17"/>
        <v>Entre 3 y 10 millones</v>
      </c>
      <c r="R367" s="9" t="s">
        <v>35</v>
      </c>
      <c r="S367" s="10" t="s">
        <v>28</v>
      </c>
    </row>
    <row r="368" spans="1:19" ht="54.95" customHeight="1">
      <c r="A368" s="33">
        <v>366</v>
      </c>
      <c r="B368" s="22" t="s">
        <v>20</v>
      </c>
      <c r="C368" s="22" t="s">
        <v>57</v>
      </c>
      <c r="D368" s="3" t="s">
        <v>22</v>
      </c>
      <c r="E368" s="23" t="s">
        <v>29</v>
      </c>
      <c r="F368" s="22" t="s">
        <v>30</v>
      </c>
      <c r="G368" s="22" t="s">
        <v>30</v>
      </c>
      <c r="H368" s="22" t="s">
        <v>635</v>
      </c>
      <c r="I368" s="8" t="s">
        <v>232</v>
      </c>
      <c r="J368" s="24">
        <f t="shared" si="15"/>
        <v>352622</v>
      </c>
      <c r="K368" s="22">
        <v>352622</v>
      </c>
      <c r="L368" s="10" t="s">
        <v>879</v>
      </c>
      <c r="M368" s="22" t="s">
        <v>63</v>
      </c>
      <c r="N368" s="11" t="s">
        <v>698</v>
      </c>
      <c r="O368" s="29">
        <v>5000000</v>
      </c>
      <c r="P368" s="29">
        <f t="shared" si="16"/>
        <v>5</v>
      </c>
      <c r="Q368" s="3" t="str">
        <f t="shared" si="17"/>
        <v>Entre 3 y 10 millones</v>
      </c>
      <c r="R368" s="9" t="s">
        <v>35</v>
      </c>
      <c r="S368" s="10" t="s">
        <v>28</v>
      </c>
    </row>
    <row r="369" spans="1:19" ht="54.95" customHeight="1">
      <c r="A369" s="33">
        <v>367</v>
      </c>
      <c r="B369" s="22" t="s">
        <v>20</v>
      </c>
      <c r="C369" s="22" t="s">
        <v>21</v>
      </c>
      <c r="D369" s="3" t="s">
        <v>22</v>
      </c>
      <c r="E369" s="23" t="s">
        <v>29</v>
      </c>
      <c r="F369" s="22" t="s">
        <v>51</v>
      </c>
      <c r="G369" s="22" t="s">
        <v>51</v>
      </c>
      <c r="H369" s="22" t="s">
        <v>51</v>
      </c>
      <c r="I369" s="8" t="s">
        <v>232</v>
      </c>
      <c r="J369" s="24">
        <f t="shared" si="15"/>
        <v>321951</v>
      </c>
      <c r="K369" s="22">
        <v>321951</v>
      </c>
      <c r="L369" s="10" t="s">
        <v>880</v>
      </c>
      <c r="M369" s="22" t="s">
        <v>881</v>
      </c>
      <c r="N369" s="11" t="s">
        <v>698</v>
      </c>
      <c r="O369" s="29">
        <v>16180000</v>
      </c>
      <c r="P369" s="29">
        <f t="shared" si="16"/>
        <v>16.18</v>
      </c>
      <c r="Q369" s="3" t="str">
        <f t="shared" si="17"/>
        <v>Entre 10 y 30 millones</v>
      </c>
      <c r="R369" s="9" t="s">
        <v>35</v>
      </c>
      <c r="S369" s="10" t="s">
        <v>28</v>
      </c>
    </row>
    <row r="370" spans="1:19" ht="54.95" customHeight="1">
      <c r="A370" s="33">
        <v>368</v>
      </c>
      <c r="B370" s="22" t="s">
        <v>20</v>
      </c>
      <c r="C370" s="22" t="s">
        <v>21</v>
      </c>
      <c r="D370" s="3" t="s">
        <v>22</v>
      </c>
      <c r="E370" s="23" t="s">
        <v>29</v>
      </c>
      <c r="F370" s="22" t="s">
        <v>24</v>
      </c>
      <c r="G370" s="22" t="s">
        <v>24</v>
      </c>
      <c r="H370" s="22" t="s">
        <v>882</v>
      </c>
      <c r="I370" s="8" t="s">
        <v>232</v>
      </c>
      <c r="J370" s="24">
        <f t="shared" ref="J370:J403" si="18">HYPERLINK("https://ofi5.mef.gob.pe/ssi/Ssi/Index?codigo="&amp;K370&amp;"&amp;tipo=2",K370)</f>
        <v>318307</v>
      </c>
      <c r="K370" s="22">
        <v>318307</v>
      </c>
      <c r="L370" s="10" t="s">
        <v>883</v>
      </c>
      <c r="M370" s="22" t="s">
        <v>487</v>
      </c>
      <c r="N370" s="11" t="s">
        <v>698</v>
      </c>
      <c r="O370" s="29">
        <v>16330000</v>
      </c>
      <c r="P370" s="29">
        <f t="shared" ref="P370:P403" si="19">+O370/1000000</f>
        <v>16.329999999999998</v>
      </c>
      <c r="Q370" s="3" t="str">
        <f t="shared" ref="Q370:Q407" si="20">IF(O370&lt;1000000,"Menos de 1 millón",
IF(O370&lt;=3000000,"Entre 1 y 3 millones",
IF(O370&lt;=10000000,"Entre 3 y 10 millones",
IF(O370&lt;=30000000,"Entre 10 y 30 millones",
IF(O370&lt;=50000000,"Entre 30 y 50 millones",
IF(O370&lt;=100000000,"Entre 50 y 100 millones",
"Más de 100 millones"))))))</f>
        <v>Entre 10 y 30 millones</v>
      </c>
      <c r="R370" s="9" t="s">
        <v>35</v>
      </c>
      <c r="S370" s="10" t="s">
        <v>28</v>
      </c>
    </row>
    <row r="371" spans="1:19" ht="54.95" customHeight="1">
      <c r="A371" s="33">
        <v>369</v>
      </c>
      <c r="B371" s="22" t="s">
        <v>20</v>
      </c>
      <c r="C371" s="22" t="s">
        <v>21</v>
      </c>
      <c r="D371" s="3" t="s">
        <v>22</v>
      </c>
      <c r="E371" s="23" t="s">
        <v>29</v>
      </c>
      <c r="F371" s="22" t="s">
        <v>694</v>
      </c>
      <c r="G371" s="22" t="s">
        <v>694</v>
      </c>
      <c r="H371" s="22" t="s">
        <v>694</v>
      </c>
      <c r="I371" s="8" t="s">
        <v>232</v>
      </c>
      <c r="J371" s="24">
        <f t="shared" si="18"/>
        <v>321962</v>
      </c>
      <c r="K371" s="22">
        <v>321962</v>
      </c>
      <c r="L371" s="10" t="s">
        <v>884</v>
      </c>
      <c r="M371" s="22" t="s">
        <v>487</v>
      </c>
      <c r="N371" s="11" t="s">
        <v>698</v>
      </c>
      <c r="O371" s="29">
        <v>15860000</v>
      </c>
      <c r="P371" s="29">
        <f t="shared" si="19"/>
        <v>15.86</v>
      </c>
      <c r="Q371" s="3" t="str">
        <f t="shared" si="20"/>
        <v>Entre 10 y 30 millones</v>
      </c>
      <c r="R371" s="9" t="s">
        <v>35</v>
      </c>
      <c r="S371" s="10" t="s">
        <v>28</v>
      </c>
    </row>
    <row r="372" spans="1:19" ht="54.95" customHeight="1">
      <c r="A372" s="33">
        <v>370</v>
      </c>
      <c r="B372" s="22" t="s">
        <v>20</v>
      </c>
      <c r="C372" s="22" t="s">
        <v>21</v>
      </c>
      <c r="D372" s="3" t="s">
        <v>22</v>
      </c>
      <c r="E372" s="23" t="s">
        <v>29</v>
      </c>
      <c r="F372" s="22" t="s">
        <v>312</v>
      </c>
      <c r="G372" s="22" t="s">
        <v>490</v>
      </c>
      <c r="H372" s="22" t="s">
        <v>491</v>
      </c>
      <c r="I372" s="8" t="s">
        <v>232</v>
      </c>
      <c r="J372" s="24" t="str">
        <f t="shared" si="18"/>
        <v>IDEA</v>
      </c>
      <c r="K372" s="22" t="s">
        <v>22</v>
      </c>
      <c r="L372" s="10" t="s">
        <v>885</v>
      </c>
      <c r="M372" s="30" t="s">
        <v>698</v>
      </c>
      <c r="N372" s="11" t="s">
        <v>698</v>
      </c>
      <c r="O372" s="29">
        <v>3065000</v>
      </c>
      <c r="P372" s="29">
        <f t="shared" si="19"/>
        <v>3.0649999999999999</v>
      </c>
      <c r="Q372" s="3" t="str">
        <f t="shared" si="20"/>
        <v>Entre 3 y 10 millones</v>
      </c>
      <c r="R372" s="9" t="s">
        <v>35</v>
      </c>
      <c r="S372" s="10" t="s">
        <v>28</v>
      </c>
    </row>
    <row r="373" spans="1:19" ht="54.95" customHeight="1">
      <c r="A373" s="33">
        <v>371</v>
      </c>
      <c r="B373" s="22" t="s">
        <v>20</v>
      </c>
      <c r="C373" s="22" t="s">
        <v>21</v>
      </c>
      <c r="D373" s="3" t="s">
        <v>22</v>
      </c>
      <c r="E373" s="23" t="s">
        <v>29</v>
      </c>
      <c r="F373" s="22" t="s">
        <v>99</v>
      </c>
      <c r="G373" s="22" t="s">
        <v>100</v>
      </c>
      <c r="H373" s="22" t="s">
        <v>134</v>
      </c>
      <c r="I373" s="8" t="s">
        <v>232</v>
      </c>
      <c r="J373" s="24">
        <f t="shared" si="18"/>
        <v>321819</v>
      </c>
      <c r="K373" s="22">
        <v>321819</v>
      </c>
      <c r="L373" s="10" t="s">
        <v>886</v>
      </c>
      <c r="M373" s="22" t="s">
        <v>487</v>
      </c>
      <c r="N373" s="11" t="s">
        <v>698</v>
      </c>
      <c r="O373" s="29">
        <v>119441851</v>
      </c>
      <c r="P373" s="29">
        <f t="shared" si="19"/>
        <v>119.441851</v>
      </c>
      <c r="Q373" s="3" t="str">
        <f t="shared" si="20"/>
        <v>Más de 100 millones</v>
      </c>
      <c r="R373" s="9" t="s">
        <v>35</v>
      </c>
      <c r="S373" s="10" t="s">
        <v>28</v>
      </c>
    </row>
    <row r="374" spans="1:19" ht="54.95" customHeight="1">
      <c r="A374" s="33">
        <v>372</v>
      </c>
      <c r="B374" s="22" t="s">
        <v>20</v>
      </c>
      <c r="C374" s="22" t="s">
        <v>21</v>
      </c>
      <c r="D374" s="3" t="s">
        <v>22</v>
      </c>
      <c r="E374" s="23" t="s">
        <v>29</v>
      </c>
      <c r="F374" s="22" t="s">
        <v>310</v>
      </c>
      <c r="G374" s="22" t="s">
        <v>887</v>
      </c>
      <c r="H374" s="22" t="s">
        <v>888</v>
      </c>
      <c r="I374" s="8" t="s">
        <v>232</v>
      </c>
      <c r="J374" s="24">
        <f t="shared" si="18"/>
        <v>321836</v>
      </c>
      <c r="K374" s="22">
        <v>321836</v>
      </c>
      <c r="L374" s="10" t="s">
        <v>889</v>
      </c>
      <c r="M374" s="22" t="s">
        <v>487</v>
      </c>
      <c r="N374" s="11" t="s">
        <v>698</v>
      </c>
      <c r="O374" s="29">
        <v>96157628</v>
      </c>
      <c r="P374" s="29">
        <f t="shared" si="19"/>
        <v>96.157628000000003</v>
      </c>
      <c r="Q374" s="3" t="str">
        <f t="shared" si="20"/>
        <v>Entre 50 y 100 millones</v>
      </c>
      <c r="R374" s="9" t="s">
        <v>35</v>
      </c>
      <c r="S374" s="10" t="s">
        <v>28</v>
      </c>
    </row>
    <row r="375" spans="1:19" ht="54.95" customHeight="1">
      <c r="A375" s="33">
        <v>373</v>
      </c>
      <c r="B375" s="22" t="s">
        <v>20</v>
      </c>
      <c r="C375" s="22" t="s">
        <v>21</v>
      </c>
      <c r="D375" s="3" t="s">
        <v>22</v>
      </c>
      <c r="E375" s="23" t="s">
        <v>29</v>
      </c>
      <c r="F375" s="22" t="s">
        <v>212</v>
      </c>
      <c r="G375" s="22" t="s">
        <v>212</v>
      </c>
      <c r="H375" s="22" t="s">
        <v>217</v>
      </c>
      <c r="I375" s="8" t="s">
        <v>232</v>
      </c>
      <c r="J375" s="24">
        <f t="shared" si="18"/>
        <v>291654</v>
      </c>
      <c r="K375" s="22">
        <v>291654</v>
      </c>
      <c r="L375" s="10" t="s">
        <v>890</v>
      </c>
      <c r="M375" s="22" t="s">
        <v>487</v>
      </c>
      <c r="N375" s="11" t="s">
        <v>698</v>
      </c>
      <c r="O375" s="29">
        <v>34650000</v>
      </c>
      <c r="P375" s="29">
        <f t="shared" si="19"/>
        <v>34.65</v>
      </c>
      <c r="Q375" s="3" t="str">
        <f t="shared" si="20"/>
        <v>Entre 30 y 50 millones</v>
      </c>
      <c r="R375" s="9" t="s">
        <v>35</v>
      </c>
      <c r="S375" s="10" t="s">
        <v>28</v>
      </c>
    </row>
    <row r="376" spans="1:19" ht="54.95" customHeight="1">
      <c r="A376" s="33">
        <v>374</v>
      </c>
      <c r="B376" s="22" t="s">
        <v>20</v>
      </c>
      <c r="C376" s="22" t="s">
        <v>21</v>
      </c>
      <c r="D376" s="3" t="s">
        <v>22</v>
      </c>
      <c r="E376" s="23" t="s">
        <v>29</v>
      </c>
      <c r="F376" s="22" t="s">
        <v>24</v>
      </c>
      <c r="G376" s="22" t="s">
        <v>24</v>
      </c>
      <c r="H376" s="22" t="s">
        <v>24</v>
      </c>
      <c r="I376" s="8" t="s">
        <v>232</v>
      </c>
      <c r="J376" s="24" t="str">
        <f t="shared" si="18"/>
        <v>IDEA</v>
      </c>
      <c r="K376" s="22" t="s">
        <v>22</v>
      </c>
      <c r="L376" s="10" t="s">
        <v>891</v>
      </c>
      <c r="M376" s="30" t="s">
        <v>698</v>
      </c>
      <c r="N376" s="11" t="s">
        <v>698</v>
      </c>
      <c r="O376" s="29">
        <v>65000000</v>
      </c>
      <c r="P376" s="29">
        <f t="shared" si="19"/>
        <v>65</v>
      </c>
      <c r="Q376" s="3" t="str">
        <f t="shared" si="20"/>
        <v>Entre 50 y 100 millones</v>
      </c>
      <c r="R376" s="9" t="s">
        <v>35</v>
      </c>
      <c r="S376" s="10" t="s">
        <v>28</v>
      </c>
    </row>
    <row r="377" spans="1:19" ht="54.95" customHeight="1">
      <c r="A377" s="33">
        <v>375</v>
      </c>
      <c r="B377" s="22" t="s">
        <v>107</v>
      </c>
      <c r="C377" s="22" t="s">
        <v>21</v>
      </c>
      <c r="D377" s="22" t="s">
        <v>108</v>
      </c>
      <c r="E377" s="28" t="s">
        <v>121</v>
      </c>
      <c r="F377" s="22" t="s">
        <v>164</v>
      </c>
      <c r="G377" s="22" t="s">
        <v>194</v>
      </c>
      <c r="H377" s="22" t="s">
        <v>676</v>
      </c>
      <c r="I377" s="8" t="s">
        <v>677</v>
      </c>
      <c r="J377" s="24">
        <f t="shared" si="18"/>
        <v>285718</v>
      </c>
      <c r="K377" s="22">
        <v>285718</v>
      </c>
      <c r="L377" s="10" t="s">
        <v>892</v>
      </c>
      <c r="M377" s="22" t="s">
        <v>34</v>
      </c>
      <c r="N377" s="22" t="s">
        <v>385</v>
      </c>
      <c r="O377" s="29">
        <v>9320254.0299999993</v>
      </c>
      <c r="P377" s="29">
        <f t="shared" si="19"/>
        <v>9.3202540299999992</v>
      </c>
      <c r="Q377" s="3" t="str">
        <f t="shared" si="20"/>
        <v>Entre 3 y 10 millones</v>
      </c>
      <c r="R377" s="9">
        <v>56540005.460000001</v>
      </c>
      <c r="S377" s="10" t="s">
        <v>114</v>
      </c>
    </row>
    <row r="378" spans="1:19" ht="54.95" customHeight="1">
      <c r="A378" s="33">
        <v>376</v>
      </c>
      <c r="B378" s="22" t="s">
        <v>107</v>
      </c>
      <c r="C378" s="22" t="s">
        <v>21</v>
      </c>
      <c r="D378" s="3" t="s">
        <v>181</v>
      </c>
      <c r="E378" s="28" t="s">
        <v>121</v>
      </c>
      <c r="F378" s="22" t="s">
        <v>164</v>
      </c>
      <c r="G378" s="22" t="s">
        <v>194</v>
      </c>
      <c r="H378" s="22" t="s">
        <v>676</v>
      </c>
      <c r="I378" s="8" t="s">
        <v>677</v>
      </c>
      <c r="J378" s="24">
        <f t="shared" si="18"/>
        <v>2473486</v>
      </c>
      <c r="K378" s="22">
        <v>2473486</v>
      </c>
      <c r="L378" s="10" t="s">
        <v>893</v>
      </c>
      <c r="M378" s="22" t="s">
        <v>34</v>
      </c>
      <c r="N378" s="22" t="s">
        <v>385</v>
      </c>
      <c r="O378" s="29">
        <v>9270722.6600000001</v>
      </c>
      <c r="P378" s="29">
        <f t="shared" si="19"/>
        <v>9.2707226600000006</v>
      </c>
      <c r="Q378" s="3" t="str">
        <f t="shared" si="20"/>
        <v>Entre 3 y 10 millones</v>
      </c>
      <c r="R378" s="9">
        <v>56540005.460000001</v>
      </c>
      <c r="S378" s="10" t="s">
        <v>189</v>
      </c>
    </row>
    <row r="379" spans="1:19" ht="54.95" customHeight="1">
      <c r="A379" s="33">
        <v>377</v>
      </c>
      <c r="B379" s="22" t="s">
        <v>107</v>
      </c>
      <c r="C379" s="22" t="s">
        <v>21</v>
      </c>
      <c r="D379" s="3" t="s">
        <v>181</v>
      </c>
      <c r="E379" s="28" t="s">
        <v>121</v>
      </c>
      <c r="F379" s="22" t="s">
        <v>164</v>
      </c>
      <c r="G379" s="22" t="s">
        <v>194</v>
      </c>
      <c r="H379" s="22" t="s">
        <v>676</v>
      </c>
      <c r="I379" s="8" t="s">
        <v>677</v>
      </c>
      <c r="J379" s="24">
        <f t="shared" si="18"/>
        <v>2662353</v>
      </c>
      <c r="K379" s="22">
        <v>2662353</v>
      </c>
      <c r="L379" s="10" t="s">
        <v>894</v>
      </c>
      <c r="M379" s="22" t="s">
        <v>54</v>
      </c>
      <c r="N379" s="22" t="s">
        <v>291</v>
      </c>
      <c r="O379" s="29">
        <v>3461733.87</v>
      </c>
      <c r="P379" s="29">
        <f t="shared" si="19"/>
        <v>3.4617338700000002</v>
      </c>
      <c r="Q379" s="3" t="str">
        <f t="shared" si="20"/>
        <v>Entre 3 y 10 millones</v>
      </c>
      <c r="R379" s="9">
        <v>56540005.460000001</v>
      </c>
      <c r="S379" s="10" t="s">
        <v>189</v>
      </c>
    </row>
    <row r="380" spans="1:19" ht="54.95" customHeight="1">
      <c r="A380" s="33">
        <v>378</v>
      </c>
      <c r="B380" s="22" t="s">
        <v>107</v>
      </c>
      <c r="C380" s="22" t="s">
        <v>21</v>
      </c>
      <c r="D380" s="22" t="s">
        <v>108</v>
      </c>
      <c r="E380" s="28" t="s">
        <v>121</v>
      </c>
      <c r="F380" s="22" t="s">
        <v>164</v>
      </c>
      <c r="G380" s="22" t="s">
        <v>194</v>
      </c>
      <c r="H380" s="22" t="s">
        <v>676</v>
      </c>
      <c r="I380" s="8" t="s">
        <v>677</v>
      </c>
      <c r="J380" s="24">
        <f t="shared" si="18"/>
        <v>2323571</v>
      </c>
      <c r="K380" s="22">
        <v>2323571</v>
      </c>
      <c r="L380" s="10" t="s">
        <v>895</v>
      </c>
      <c r="M380" s="22" t="s">
        <v>34</v>
      </c>
      <c r="N380" s="22" t="s">
        <v>385</v>
      </c>
      <c r="O380" s="29">
        <v>6540405.5999999996</v>
      </c>
      <c r="P380" s="29">
        <f t="shared" si="19"/>
        <v>6.5404055999999997</v>
      </c>
      <c r="Q380" s="3" t="str">
        <f t="shared" si="20"/>
        <v>Entre 3 y 10 millones</v>
      </c>
      <c r="R380" s="9">
        <v>56540005.460000001</v>
      </c>
      <c r="S380" s="10" t="s">
        <v>114</v>
      </c>
    </row>
    <row r="381" spans="1:19" ht="54.95" customHeight="1">
      <c r="A381" s="33">
        <v>379</v>
      </c>
      <c r="B381" s="22" t="s">
        <v>107</v>
      </c>
      <c r="C381" s="22" t="s">
        <v>21</v>
      </c>
      <c r="D381" s="22" t="s">
        <v>108</v>
      </c>
      <c r="E381" s="28" t="s">
        <v>121</v>
      </c>
      <c r="F381" s="22" t="s">
        <v>164</v>
      </c>
      <c r="G381" s="22" t="s">
        <v>194</v>
      </c>
      <c r="H381" s="22" t="s">
        <v>676</v>
      </c>
      <c r="I381" s="8" t="s">
        <v>677</v>
      </c>
      <c r="J381" s="24">
        <f t="shared" si="18"/>
        <v>2412766</v>
      </c>
      <c r="K381" s="22">
        <v>2412766</v>
      </c>
      <c r="L381" s="10" t="s">
        <v>896</v>
      </c>
      <c r="M381" s="22" t="s">
        <v>113</v>
      </c>
      <c r="N381" s="22" t="s">
        <v>897</v>
      </c>
      <c r="O381" s="29">
        <v>7760888.2599999998</v>
      </c>
      <c r="P381" s="29">
        <f t="shared" si="19"/>
        <v>7.7608882599999998</v>
      </c>
      <c r="Q381" s="3" t="str">
        <f t="shared" si="20"/>
        <v>Entre 3 y 10 millones</v>
      </c>
      <c r="R381" s="9">
        <v>56540005.460000001</v>
      </c>
      <c r="S381" s="10" t="s">
        <v>114</v>
      </c>
    </row>
    <row r="382" spans="1:19" ht="54.95" customHeight="1">
      <c r="A382" s="33">
        <v>380</v>
      </c>
      <c r="B382" s="22" t="s">
        <v>107</v>
      </c>
      <c r="C382" s="22" t="s">
        <v>57</v>
      </c>
      <c r="D382" s="22" t="s">
        <v>181</v>
      </c>
      <c r="E382" s="23" t="s">
        <v>121</v>
      </c>
      <c r="F382" s="22" t="s">
        <v>219</v>
      </c>
      <c r="G382" s="22" t="s">
        <v>440</v>
      </c>
      <c r="H382" s="22" t="s">
        <v>898</v>
      </c>
      <c r="I382" s="8" t="s">
        <v>899</v>
      </c>
      <c r="J382" s="24">
        <f t="shared" si="18"/>
        <v>2684395</v>
      </c>
      <c r="K382" s="22">
        <v>2684395</v>
      </c>
      <c r="L382" s="10" t="s">
        <v>900</v>
      </c>
      <c r="M382" s="22" t="s">
        <v>113</v>
      </c>
      <c r="N382" s="22" t="s">
        <v>901</v>
      </c>
      <c r="O382" s="29">
        <v>7845668.6399999997</v>
      </c>
      <c r="P382" s="29">
        <f t="shared" si="19"/>
        <v>7.8456686399999995</v>
      </c>
      <c r="Q382" s="3" t="str">
        <f t="shared" si="20"/>
        <v>Entre 3 y 10 millones</v>
      </c>
      <c r="R382" s="9">
        <v>9300543.4800000004</v>
      </c>
      <c r="S382" s="31" t="s">
        <v>261</v>
      </c>
    </row>
    <row r="383" spans="1:19" ht="54.95" customHeight="1">
      <c r="A383" s="33">
        <v>381</v>
      </c>
      <c r="B383" s="22" t="s">
        <v>20</v>
      </c>
      <c r="C383" s="22" t="s">
        <v>21</v>
      </c>
      <c r="D383" s="22" t="s">
        <v>108</v>
      </c>
      <c r="E383" s="23" t="s">
        <v>121</v>
      </c>
      <c r="F383" s="22" t="s">
        <v>219</v>
      </c>
      <c r="G383" s="22" t="s">
        <v>436</v>
      </c>
      <c r="H383" s="22" t="s">
        <v>902</v>
      </c>
      <c r="I383" s="8" t="s">
        <v>903</v>
      </c>
      <c r="J383" s="24">
        <f t="shared" si="18"/>
        <v>2573451</v>
      </c>
      <c r="K383" s="22">
        <v>2573451</v>
      </c>
      <c r="L383" s="10" t="s">
        <v>904</v>
      </c>
      <c r="M383" s="22" t="s">
        <v>34</v>
      </c>
      <c r="N383" s="22" t="s">
        <v>385</v>
      </c>
      <c r="O383" s="29">
        <v>9538426.9700000007</v>
      </c>
      <c r="P383" s="29">
        <f t="shared" si="19"/>
        <v>9.5384269700000015</v>
      </c>
      <c r="Q383" s="3" t="str">
        <f t="shared" si="20"/>
        <v>Entre 3 y 10 millones</v>
      </c>
      <c r="R383" s="9">
        <v>23246610.859999999</v>
      </c>
      <c r="S383" s="10" t="s">
        <v>114</v>
      </c>
    </row>
    <row r="384" spans="1:19" ht="54.95" customHeight="1">
      <c r="A384" s="33">
        <v>382</v>
      </c>
      <c r="B384" s="22" t="s">
        <v>20</v>
      </c>
      <c r="C384" s="22" t="s">
        <v>21</v>
      </c>
      <c r="D384" s="22" t="s">
        <v>144</v>
      </c>
      <c r="E384" s="23" t="s">
        <v>121</v>
      </c>
      <c r="F384" s="22" t="s">
        <v>219</v>
      </c>
      <c r="G384" s="22" t="s">
        <v>436</v>
      </c>
      <c r="H384" s="22" t="s">
        <v>902</v>
      </c>
      <c r="I384" s="8" t="s">
        <v>903</v>
      </c>
      <c r="J384" s="24">
        <f t="shared" si="18"/>
        <v>2629832</v>
      </c>
      <c r="K384" s="22">
        <v>2629832</v>
      </c>
      <c r="L384" s="10" t="s">
        <v>905</v>
      </c>
      <c r="M384" s="22" t="s">
        <v>268</v>
      </c>
      <c r="N384" s="22" t="s">
        <v>269</v>
      </c>
      <c r="O384" s="29">
        <v>11009775.619999999</v>
      </c>
      <c r="P384" s="29">
        <f t="shared" si="19"/>
        <v>11.009775619999999</v>
      </c>
      <c r="Q384" s="3" t="str">
        <f t="shared" si="20"/>
        <v>Entre 10 y 30 millones</v>
      </c>
      <c r="R384" s="9">
        <v>23246610.859999999</v>
      </c>
      <c r="S384" s="32" t="s">
        <v>149</v>
      </c>
    </row>
    <row r="385" spans="1:19" ht="54.95" customHeight="1">
      <c r="A385" s="33">
        <v>383</v>
      </c>
      <c r="B385" s="22" t="s">
        <v>20</v>
      </c>
      <c r="C385" s="22" t="s">
        <v>21</v>
      </c>
      <c r="D385" s="22" t="s">
        <v>108</v>
      </c>
      <c r="E385" s="23" t="s">
        <v>29</v>
      </c>
      <c r="F385" s="22" t="s">
        <v>44</v>
      </c>
      <c r="G385" s="22" t="s">
        <v>104</v>
      </c>
      <c r="H385" s="22" t="s">
        <v>906</v>
      </c>
      <c r="I385" s="8" t="s">
        <v>907</v>
      </c>
      <c r="J385" s="24">
        <f t="shared" si="18"/>
        <v>2498352</v>
      </c>
      <c r="K385" s="22">
        <v>2498352</v>
      </c>
      <c r="L385" s="10" t="s">
        <v>908</v>
      </c>
      <c r="M385" s="22" t="s">
        <v>268</v>
      </c>
      <c r="N385" s="22" t="s">
        <v>439</v>
      </c>
      <c r="O385" s="29">
        <v>16450073.43</v>
      </c>
      <c r="P385" s="29">
        <f t="shared" si="19"/>
        <v>16.45007343</v>
      </c>
      <c r="Q385" s="3" t="str">
        <f t="shared" si="20"/>
        <v>Entre 10 y 30 millones</v>
      </c>
      <c r="R385" s="9" t="s">
        <v>35</v>
      </c>
      <c r="S385" s="32" t="s">
        <v>114</v>
      </c>
    </row>
    <row r="386" spans="1:19" ht="54.95" customHeight="1">
      <c r="A386" s="33">
        <v>384</v>
      </c>
      <c r="B386" s="22" t="s">
        <v>20</v>
      </c>
      <c r="C386" s="22" t="s">
        <v>21</v>
      </c>
      <c r="D386" s="22" t="s">
        <v>108</v>
      </c>
      <c r="E386" s="23" t="s">
        <v>29</v>
      </c>
      <c r="F386" s="22" t="s">
        <v>168</v>
      </c>
      <c r="G386" s="22" t="s">
        <v>168</v>
      </c>
      <c r="H386" s="22" t="s">
        <v>168</v>
      </c>
      <c r="I386" s="8" t="s">
        <v>907</v>
      </c>
      <c r="J386" s="24">
        <f t="shared" si="18"/>
        <v>2498131</v>
      </c>
      <c r="K386" s="22">
        <v>2498131</v>
      </c>
      <c r="L386" s="10" t="s">
        <v>909</v>
      </c>
      <c r="M386" s="22" t="s">
        <v>268</v>
      </c>
      <c r="N386" s="22" t="s">
        <v>910</v>
      </c>
      <c r="O386" s="29">
        <v>14205216.640000001</v>
      </c>
      <c r="P386" s="29">
        <f t="shared" si="19"/>
        <v>14.20521664</v>
      </c>
      <c r="Q386" s="3" t="str">
        <f t="shared" si="20"/>
        <v>Entre 10 y 30 millones</v>
      </c>
      <c r="R386" s="9" t="s">
        <v>35</v>
      </c>
      <c r="S386" s="32" t="s">
        <v>114</v>
      </c>
    </row>
    <row r="387" spans="1:19" ht="54.95" customHeight="1">
      <c r="A387" s="33">
        <v>385</v>
      </c>
      <c r="B387" s="22" t="s">
        <v>20</v>
      </c>
      <c r="C387" s="22" t="s">
        <v>57</v>
      </c>
      <c r="D387" s="22" t="s">
        <v>275</v>
      </c>
      <c r="E387" s="23" t="s">
        <v>29</v>
      </c>
      <c r="F387" s="22" t="s">
        <v>30</v>
      </c>
      <c r="G387" s="22" t="s">
        <v>30</v>
      </c>
      <c r="H387" s="22" t="s">
        <v>911</v>
      </c>
      <c r="I387" s="8" t="s">
        <v>907</v>
      </c>
      <c r="J387" s="24">
        <f t="shared" si="18"/>
        <v>2627484</v>
      </c>
      <c r="K387" s="22">
        <v>2627484</v>
      </c>
      <c r="L387" s="10" t="s">
        <v>912</v>
      </c>
      <c r="M387" s="22" t="s">
        <v>268</v>
      </c>
      <c r="N387" s="22" t="s">
        <v>439</v>
      </c>
      <c r="O387" s="29">
        <v>18658703.329999998</v>
      </c>
      <c r="P387" s="29">
        <f t="shared" si="19"/>
        <v>18.658703329999998</v>
      </c>
      <c r="Q387" s="3" t="str">
        <f t="shared" si="20"/>
        <v>Entre 10 y 30 millones</v>
      </c>
      <c r="R387" s="9" t="s">
        <v>35</v>
      </c>
      <c r="S387" s="32" t="s">
        <v>114</v>
      </c>
    </row>
    <row r="388" spans="1:19" ht="54.95" customHeight="1">
      <c r="A388" s="33">
        <v>386</v>
      </c>
      <c r="B388" s="22" t="s">
        <v>20</v>
      </c>
      <c r="C388" s="22" t="s">
        <v>21</v>
      </c>
      <c r="D388" s="22" t="s">
        <v>181</v>
      </c>
      <c r="E388" s="23" t="s">
        <v>29</v>
      </c>
      <c r="F388" s="22" t="s">
        <v>30</v>
      </c>
      <c r="G388" s="22" t="s">
        <v>30</v>
      </c>
      <c r="H388" s="22" t="s">
        <v>30</v>
      </c>
      <c r="I388" s="8" t="s">
        <v>907</v>
      </c>
      <c r="J388" s="24">
        <f t="shared" si="18"/>
        <v>2505984</v>
      </c>
      <c r="K388" s="22">
        <v>2505984</v>
      </c>
      <c r="L388" s="10" t="s">
        <v>913</v>
      </c>
      <c r="M388" s="22" t="s">
        <v>268</v>
      </c>
      <c r="N388" s="22" t="s">
        <v>914</v>
      </c>
      <c r="O388" s="29">
        <v>43696899.894000001</v>
      </c>
      <c r="P388" s="29">
        <f t="shared" si="19"/>
        <v>43.696899893999998</v>
      </c>
      <c r="Q388" s="3" t="str">
        <f t="shared" si="20"/>
        <v>Entre 30 y 50 millones</v>
      </c>
      <c r="R388" s="9" t="s">
        <v>35</v>
      </c>
      <c r="S388" s="32" t="s">
        <v>189</v>
      </c>
    </row>
    <row r="389" spans="1:19" ht="54.95" customHeight="1">
      <c r="A389" s="33">
        <v>387</v>
      </c>
      <c r="B389" s="22" t="s">
        <v>20</v>
      </c>
      <c r="C389" s="22" t="s">
        <v>21</v>
      </c>
      <c r="D389" s="22" t="s">
        <v>181</v>
      </c>
      <c r="E389" s="23" t="s">
        <v>29</v>
      </c>
      <c r="F389" s="22" t="s">
        <v>164</v>
      </c>
      <c r="G389" s="22" t="s">
        <v>164</v>
      </c>
      <c r="H389" s="22" t="s">
        <v>164</v>
      </c>
      <c r="I389" s="8" t="s">
        <v>907</v>
      </c>
      <c r="J389" s="24">
        <f t="shared" si="18"/>
        <v>2481991</v>
      </c>
      <c r="K389" s="22">
        <v>2481991</v>
      </c>
      <c r="L389" s="10" t="s">
        <v>915</v>
      </c>
      <c r="M389" s="22" t="s">
        <v>268</v>
      </c>
      <c r="N389" s="22" t="s">
        <v>916</v>
      </c>
      <c r="O389" s="29">
        <v>20115462.57</v>
      </c>
      <c r="P389" s="29">
        <f t="shared" si="19"/>
        <v>20.115462570000002</v>
      </c>
      <c r="Q389" s="3" t="str">
        <f t="shared" si="20"/>
        <v>Entre 10 y 30 millones</v>
      </c>
      <c r="R389" s="9" t="s">
        <v>35</v>
      </c>
      <c r="S389" s="32" t="s">
        <v>193</v>
      </c>
    </row>
    <row r="390" spans="1:19" ht="54.95" customHeight="1">
      <c r="A390" s="33">
        <v>388</v>
      </c>
      <c r="B390" s="22" t="s">
        <v>20</v>
      </c>
      <c r="C390" s="22" t="s">
        <v>21</v>
      </c>
      <c r="D390" s="22" t="s">
        <v>181</v>
      </c>
      <c r="E390" s="23" t="s">
        <v>29</v>
      </c>
      <c r="F390" s="22" t="s">
        <v>164</v>
      </c>
      <c r="G390" s="22" t="s">
        <v>164</v>
      </c>
      <c r="H390" s="22" t="s">
        <v>164</v>
      </c>
      <c r="I390" s="8" t="s">
        <v>907</v>
      </c>
      <c r="J390" s="24">
        <f t="shared" si="18"/>
        <v>2253812</v>
      </c>
      <c r="K390" s="22">
        <v>2253812</v>
      </c>
      <c r="L390" s="10" t="s">
        <v>917</v>
      </c>
      <c r="M390" s="22" t="s">
        <v>268</v>
      </c>
      <c r="N390" s="22" t="s">
        <v>916</v>
      </c>
      <c r="O390" s="29">
        <v>210885723.02000001</v>
      </c>
      <c r="P390" s="29">
        <f t="shared" si="19"/>
        <v>210.88572302</v>
      </c>
      <c r="Q390" s="3" t="str">
        <f t="shared" si="20"/>
        <v>Más de 100 millones</v>
      </c>
      <c r="R390" s="9" t="s">
        <v>35</v>
      </c>
      <c r="S390" s="32" t="s">
        <v>189</v>
      </c>
    </row>
    <row r="391" spans="1:19" ht="54.95" customHeight="1">
      <c r="A391" s="33">
        <v>389</v>
      </c>
      <c r="B391" s="22" t="s">
        <v>20</v>
      </c>
      <c r="C391" s="22" t="s">
        <v>21</v>
      </c>
      <c r="D391" s="22" t="s">
        <v>181</v>
      </c>
      <c r="E391" s="23" t="s">
        <v>29</v>
      </c>
      <c r="F391" s="22" t="s">
        <v>294</v>
      </c>
      <c r="G391" s="22" t="s">
        <v>918</v>
      </c>
      <c r="H391" s="22" t="s">
        <v>919</v>
      </c>
      <c r="I391" s="8" t="s">
        <v>907</v>
      </c>
      <c r="J391" s="24">
        <f t="shared" si="18"/>
        <v>2492469</v>
      </c>
      <c r="K391" s="22">
        <v>2492469</v>
      </c>
      <c r="L391" s="10" t="s">
        <v>920</v>
      </c>
      <c r="M391" s="22" t="s">
        <v>268</v>
      </c>
      <c r="N391" s="22" t="s">
        <v>921</v>
      </c>
      <c r="O391" s="29">
        <v>31104017.649999999</v>
      </c>
      <c r="P391" s="29">
        <f t="shared" si="19"/>
        <v>31.104017649999999</v>
      </c>
      <c r="Q391" s="3" t="str">
        <f t="shared" si="20"/>
        <v>Entre 30 y 50 millones</v>
      </c>
      <c r="R391" s="9" t="s">
        <v>35</v>
      </c>
      <c r="S391" s="32" t="s">
        <v>189</v>
      </c>
    </row>
    <row r="392" spans="1:19" ht="54.95" customHeight="1">
      <c r="A392" s="33">
        <v>390</v>
      </c>
      <c r="B392" s="22" t="s">
        <v>20</v>
      </c>
      <c r="C392" s="22" t="s">
        <v>21</v>
      </c>
      <c r="D392" s="22" t="s">
        <v>181</v>
      </c>
      <c r="E392" s="23" t="s">
        <v>29</v>
      </c>
      <c r="F392" s="22" t="s">
        <v>51</v>
      </c>
      <c r="G392" s="22" t="s">
        <v>922</v>
      </c>
      <c r="H392" s="22" t="s">
        <v>923</v>
      </c>
      <c r="I392" s="8" t="s">
        <v>907</v>
      </c>
      <c r="J392" s="24">
        <f t="shared" si="18"/>
        <v>2508807</v>
      </c>
      <c r="K392" s="22">
        <v>2508807</v>
      </c>
      <c r="L392" s="10" t="s">
        <v>924</v>
      </c>
      <c r="M392" s="22" t="s">
        <v>268</v>
      </c>
      <c r="N392" s="22" t="s">
        <v>916</v>
      </c>
      <c r="O392" s="29">
        <v>23033381.84</v>
      </c>
      <c r="P392" s="29">
        <f t="shared" si="19"/>
        <v>23.033381840000001</v>
      </c>
      <c r="Q392" s="3" t="str">
        <f t="shared" si="20"/>
        <v>Entre 10 y 30 millones</v>
      </c>
      <c r="R392" s="9" t="s">
        <v>35</v>
      </c>
      <c r="S392" s="32" t="s">
        <v>189</v>
      </c>
    </row>
    <row r="393" spans="1:19" ht="54.95" customHeight="1">
      <c r="A393" s="33">
        <v>391</v>
      </c>
      <c r="B393" s="22" t="s">
        <v>20</v>
      </c>
      <c r="C393" s="22" t="s">
        <v>22</v>
      </c>
      <c r="D393" s="22" t="s">
        <v>22</v>
      </c>
      <c r="E393" s="23" t="s">
        <v>29</v>
      </c>
      <c r="F393" s="22" t="s">
        <v>219</v>
      </c>
      <c r="G393" s="22" t="s">
        <v>418</v>
      </c>
      <c r="H393" s="22" t="s">
        <v>925</v>
      </c>
      <c r="I393" s="8" t="s">
        <v>907</v>
      </c>
      <c r="J393" s="24">
        <f t="shared" si="18"/>
        <v>353485</v>
      </c>
      <c r="K393" s="22">
        <v>353485</v>
      </c>
      <c r="L393" s="10" t="s">
        <v>926</v>
      </c>
      <c r="M393" s="22" t="s">
        <v>268</v>
      </c>
      <c r="N393" s="22" t="s">
        <v>916</v>
      </c>
      <c r="O393" s="29">
        <v>22850000</v>
      </c>
      <c r="P393" s="29">
        <f t="shared" si="19"/>
        <v>22.85</v>
      </c>
      <c r="Q393" s="3" t="str">
        <f t="shared" si="20"/>
        <v>Entre 10 y 30 millones</v>
      </c>
      <c r="R393" s="9" t="s">
        <v>35</v>
      </c>
      <c r="S393" s="32" t="s">
        <v>28</v>
      </c>
    </row>
    <row r="394" spans="1:19" ht="54.95" customHeight="1">
      <c r="A394" s="33">
        <v>392</v>
      </c>
      <c r="B394" s="22" t="s">
        <v>20</v>
      </c>
      <c r="C394" s="22" t="s">
        <v>22</v>
      </c>
      <c r="D394" s="22" t="s">
        <v>22</v>
      </c>
      <c r="E394" s="23" t="s">
        <v>29</v>
      </c>
      <c r="F394" s="22" t="s">
        <v>30</v>
      </c>
      <c r="G394" s="22" t="s">
        <v>30</v>
      </c>
      <c r="H394" s="22" t="s">
        <v>911</v>
      </c>
      <c r="I394" s="8" t="s">
        <v>907</v>
      </c>
      <c r="J394" s="24">
        <f t="shared" si="18"/>
        <v>353868</v>
      </c>
      <c r="K394" s="22">
        <v>353868</v>
      </c>
      <c r="L394" s="10" t="s">
        <v>927</v>
      </c>
      <c r="M394" s="22" t="s">
        <v>277</v>
      </c>
      <c r="N394" s="22" t="s">
        <v>928</v>
      </c>
      <c r="O394" s="29">
        <v>10900000</v>
      </c>
      <c r="P394" s="29">
        <f t="shared" si="19"/>
        <v>10.9</v>
      </c>
      <c r="Q394" s="3" t="str">
        <f t="shared" si="20"/>
        <v>Entre 10 y 30 millones</v>
      </c>
      <c r="R394" s="9" t="s">
        <v>35</v>
      </c>
      <c r="S394" s="32" t="s">
        <v>28</v>
      </c>
    </row>
    <row r="395" spans="1:19" ht="54.95" customHeight="1">
      <c r="A395" s="33">
        <v>393</v>
      </c>
      <c r="B395" s="22" t="s">
        <v>20</v>
      </c>
      <c r="C395" s="22" t="s">
        <v>21</v>
      </c>
      <c r="D395" s="22" t="s">
        <v>22</v>
      </c>
      <c r="E395" s="23" t="s">
        <v>121</v>
      </c>
      <c r="F395" s="22" t="s">
        <v>219</v>
      </c>
      <c r="G395" s="22" t="s">
        <v>418</v>
      </c>
      <c r="H395" s="22" t="s">
        <v>929</v>
      </c>
      <c r="I395" s="8" t="s">
        <v>930</v>
      </c>
      <c r="J395" s="24">
        <f t="shared" si="18"/>
        <v>294907</v>
      </c>
      <c r="K395" s="59">
        <v>294907</v>
      </c>
      <c r="L395" s="10" t="s">
        <v>931</v>
      </c>
      <c r="M395" s="22" t="s">
        <v>113</v>
      </c>
      <c r="N395" s="30" t="s">
        <v>698</v>
      </c>
      <c r="O395" s="29">
        <v>120000000</v>
      </c>
      <c r="P395" s="29">
        <f t="shared" si="19"/>
        <v>120</v>
      </c>
      <c r="Q395" s="21" t="str">
        <f t="shared" si="20"/>
        <v>Más de 100 millones</v>
      </c>
      <c r="R395" s="9">
        <v>1058051841.5599999</v>
      </c>
      <c r="S395" s="32" t="s">
        <v>28</v>
      </c>
    </row>
    <row r="396" spans="1:19" ht="54.95" customHeight="1">
      <c r="A396" s="33">
        <v>394</v>
      </c>
      <c r="B396" s="22" t="s">
        <v>20</v>
      </c>
      <c r="C396" s="22" t="s">
        <v>21</v>
      </c>
      <c r="D396" s="22" t="s">
        <v>22</v>
      </c>
      <c r="E396" s="23" t="s">
        <v>121</v>
      </c>
      <c r="F396" s="22" t="s">
        <v>219</v>
      </c>
      <c r="G396" s="22" t="s">
        <v>418</v>
      </c>
      <c r="H396" s="22" t="s">
        <v>929</v>
      </c>
      <c r="I396" s="8" t="s">
        <v>930</v>
      </c>
      <c r="J396" s="24">
        <f t="shared" si="18"/>
        <v>361520</v>
      </c>
      <c r="K396" s="59">
        <v>361520</v>
      </c>
      <c r="L396" s="10" t="s">
        <v>932</v>
      </c>
      <c r="M396" s="22" t="s">
        <v>187</v>
      </c>
      <c r="N396" s="30" t="s">
        <v>698</v>
      </c>
      <c r="O396" s="29">
        <v>12000000</v>
      </c>
      <c r="P396" s="29">
        <f t="shared" si="19"/>
        <v>12</v>
      </c>
      <c r="Q396" s="3" t="str">
        <f t="shared" si="20"/>
        <v>Entre 10 y 30 millones</v>
      </c>
      <c r="R396" s="9">
        <v>1058051841.5599999</v>
      </c>
      <c r="S396" s="32" t="s">
        <v>28</v>
      </c>
    </row>
    <row r="397" spans="1:19" ht="54.95" customHeight="1">
      <c r="A397" s="33">
        <v>395</v>
      </c>
      <c r="B397" s="22" t="s">
        <v>20</v>
      </c>
      <c r="C397" s="22" t="s">
        <v>21</v>
      </c>
      <c r="D397" s="22" t="s">
        <v>22</v>
      </c>
      <c r="E397" s="23" t="s">
        <v>121</v>
      </c>
      <c r="F397" s="22" t="s">
        <v>219</v>
      </c>
      <c r="G397" s="22" t="s">
        <v>418</v>
      </c>
      <c r="H397" s="22" t="s">
        <v>929</v>
      </c>
      <c r="I397" s="8" t="s">
        <v>930</v>
      </c>
      <c r="J397" s="24">
        <f t="shared" si="18"/>
        <v>350187</v>
      </c>
      <c r="K397" s="59">
        <v>350187</v>
      </c>
      <c r="L397" s="10" t="s">
        <v>933</v>
      </c>
      <c r="M397" s="22" t="s">
        <v>187</v>
      </c>
      <c r="N397" s="30" t="s">
        <v>698</v>
      </c>
      <c r="O397" s="29">
        <v>22000000</v>
      </c>
      <c r="P397" s="29">
        <f t="shared" si="19"/>
        <v>22</v>
      </c>
      <c r="Q397" s="3" t="str">
        <f t="shared" si="20"/>
        <v>Entre 10 y 30 millones</v>
      </c>
      <c r="R397" s="9">
        <v>1058051841.5599999</v>
      </c>
      <c r="S397" s="32" t="s">
        <v>28</v>
      </c>
    </row>
    <row r="398" spans="1:19" ht="54.95" customHeight="1">
      <c r="A398" s="33">
        <v>396</v>
      </c>
      <c r="B398" s="22" t="s">
        <v>231</v>
      </c>
      <c r="C398" s="22" t="s">
        <v>21</v>
      </c>
      <c r="D398" s="22" t="s">
        <v>108</v>
      </c>
      <c r="E398" s="23" t="s">
        <v>121</v>
      </c>
      <c r="F398" s="47" t="s">
        <v>219</v>
      </c>
      <c r="G398" s="47" t="s">
        <v>934</v>
      </c>
      <c r="H398" s="47" t="s">
        <v>935</v>
      </c>
      <c r="I398" s="8" t="s">
        <v>936</v>
      </c>
      <c r="J398" s="24">
        <f t="shared" si="18"/>
        <v>2565026</v>
      </c>
      <c r="K398" s="48">
        <v>2565026</v>
      </c>
      <c r="L398" s="10" t="s">
        <v>937</v>
      </c>
      <c r="M398" s="22" t="s">
        <v>48</v>
      </c>
      <c r="N398" s="22" t="s">
        <v>49</v>
      </c>
      <c r="O398" s="29">
        <v>3566627.21</v>
      </c>
      <c r="P398" s="29">
        <f t="shared" si="19"/>
        <v>3.56662721</v>
      </c>
      <c r="Q398" s="3" t="str">
        <f t="shared" si="20"/>
        <v>Entre 3 y 10 millones</v>
      </c>
      <c r="R398" s="9">
        <v>6023772</v>
      </c>
      <c r="S398" s="32" t="s">
        <v>114</v>
      </c>
    </row>
    <row r="399" spans="1:19" ht="54.95" customHeight="1">
      <c r="A399" s="33">
        <v>397</v>
      </c>
      <c r="B399" s="37" t="s">
        <v>231</v>
      </c>
      <c r="C399" s="37" t="s">
        <v>21</v>
      </c>
      <c r="D399" s="37" t="s">
        <v>108</v>
      </c>
      <c r="E399" s="38" t="s">
        <v>121</v>
      </c>
      <c r="F399" s="49" t="s">
        <v>219</v>
      </c>
      <c r="G399" s="49" t="s">
        <v>934</v>
      </c>
      <c r="H399" s="49" t="s">
        <v>935</v>
      </c>
      <c r="I399" s="39" t="s">
        <v>936</v>
      </c>
      <c r="J399" s="40">
        <f t="shared" si="18"/>
        <v>2626030</v>
      </c>
      <c r="K399" s="50">
        <v>2626030</v>
      </c>
      <c r="L399" s="10" t="s">
        <v>938</v>
      </c>
      <c r="M399" s="37" t="s">
        <v>668</v>
      </c>
      <c r="N399" s="37" t="s">
        <v>669</v>
      </c>
      <c r="O399" s="41">
        <v>1550728.27</v>
      </c>
      <c r="P399" s="41">
        <f t="shared" si="19"/>
        <v>1.55072827</v>
      </c>
      <c r="Q399" s="42" t="str">
        <f t="shared" si="20"/>
        <v>Entre 1 y 3 millones</v>
      </c>
      <c r="R399" s="43">
        <v>6023772</v>
      </c>
      <c r="S399" s="44" t="s">
        <v>114</v>
      </c>
    </row>
    <row r="400" spans="1:19" ht="54.95" customHeight="1">
      <c r="A400" s="33">
        <v>398</v>
      </c>
      <c r="B400" s="22" t="s">
        <v>20</v>
      </c>
      <c r="C400" s="22" t="s">
        <v>21</v>
      </c>
      <c r="D400" s="22" t="s">
        <v>108</v>
      </c>
      <c r="E400" s="23" t="s">
        <v>29</v>
      </c>
      <c r="F400" s="22" t="s">
        <v>30</v>
      </c>
      <c r="G400" s="22" t="s">
        <v>30</v>
      </c>
      <c r="H400" s="22" t="s">
        <v>939</v>
      </c>
      <c r="I400" s="8" t="s">
        <v>940</v>
      </c>
      <c r="J400" s="24">
        <f t="shared" si="18"/>
        <v>2327366</v>
      </c>
      <c r="K400" s="22">
        <v>2327366</v>
      </c>
      <c r="L400" s="10" t="s">
        <v>941</v>
      </c>
      <c r="M400" s="22" t="s">
        <v>316</v>
      </c>
      <c r="N400" s="30" t="s">
        <v>942</v>
      </c>
      <c r="O400" s="29">
        <v>22965839.629999999</v>
      </c>
      <c r="P400" s="29">
        <f t="shared" si="19"/>
        <v>22.965839629999998</v>
      </c>
      <c r="Q400" s="3" t="str">
        <f t="shared" si="20"/>
        <v>Entre 10 y 30 millones</v>
      </c>
      <c r="R400" s="9" t="s">
        <v>35</v>
      </c>
      <c r="S400" s="44" t="s">
        <v>114</v>
      </c>
    </row>
    <row r="401" spans="1:19" ht="54.95" customHeight="1">
      <c r="A401" s="33">
        <v>399</v>
      </c>
      <c r="B401" s="22" t="s">
        <v>20</v>
      </c>
      <c r="C401" s="22" t="s">
        <v>21</v>
      </c>
      <c r="D401" s="22" t="s">
        <v>181</v>
      </c>
      <c r="E401" s="23" t="s">
        <v>29</v>
      </c>
      <c r="F401" s="22" t="s">
        <v>30</v>
      </c>
      <c r="G401" s="22" t="s">
        <v>30</v>
      </c>
      <c r="H401" s="22" t="s">
        <v>943</v>
      </c>
      <c r="I401" s="8" t="s">
        <v>940</v>
      </c>
      <c r="J401" s="24">
        <f t="shared" si="18"/>
        <v>2473068</v>
      </c>
      <c r="K401" s="22">
        <v>2473068</v>
      </c>
      <c r="L401" s="10" t="s">
        <v>944</v>
      </c>
      <c r="M401" s="22" t="s">
        <v>316</v>
      </c>
      <c r="N401" s="30" t="s">
        <v>945</v>
      </c>
      <c r="O401" s="29">
        <v>15905927.5</v>
      </c>
      <c r="P401" s="29">
        <f t="shared" si="19"/>
        <v>15.905927500000001</v>
      </c>
      <c r="Q401" s="3" t="str">
        <f t="shared" si="20"/>
        <v>Entre 10 y 30 millones</v>
      </c>
      <c r="R401" s="9" t="s">
        <v>35</v>
      </c>
      <c r="S401" s="44" t="s">
        <v>189</v>
      </c>
    </row>
    <row r="402" spans="1:19" ht="54.95" customHeight="1">
      <c r="A402" s="33">
        <v>400</v>
      </c>
      <c r="B402" s="22" t="s">
        <v>20</v>
      </c>
      <c r="C402" s="22" t="s">
        <v>21</v>
      </c>
      <c r="D402" s="22" t="s">
        <v>108</v>
      </c>
      <c r="E402" s="23" t="s">
        <v>29</v>
      </c>
      <c r="F402" s="22" t="s">
        <v>30</v>
      </c>
      <c r="G402" s="22" t="s">
        <v>30</v>
      </c>
      <c r="H402" s="22" t="s">
        <v>946</v>
      </c>
      <c r="I402" s="8" t="s">
        <v>940</v>
      </c>
      <c r="J402" s="24">
        <f t="shared" si="18"/>
        <v>2381910</v>
      </c>
      <c r="K402" s="22">
        <v>2381910</v>
      </c>
      <c r="L402" s="10" t="s">
        <v>947</v>
      </c>
      <c r="M402" s="22" t="s">
        <v>316</v>
      </c>
      <c r="N402" s="30" t="s">
        <v>945</v>
      </c>
      <c r="O402" s="29">
        <v>17407471.800000001</v>
      </c>
      <c r="P402" s="29">
        <f t="shared" si="19"/>
        <v>17.4074718</v>
      </c>
      <c r="Q402" s="3" t="str">
        <f t="shared" si="20"/>
        <v>Entre 10 y 30 millones</v>
      </c>
      <c r="R402" s="9" t="s">
        <v>35</v>
      </c>
      <c r="S402" s="44" t="s">
        <v>114</v>
      </c>
    </row>
    <row r="403" spans="1:19" ht="54.95" customHeight="1">
      <c r="A403" s="33">
        <v>401</v>
      </c>
      <c r="B403" s="37" t="s">
        <v>20</v>
      </c>
      <c r="C403" s="37" t="s">
        <v>21</v>
      </c>
      <c r="D403" s="37" t="s">
        <v>181</v>
      </c>
      <c r="E403" s="38" t="s">
        <v>29</v>
      </c>
      <c r="F403" s="37" t="s">
        <v>109</v>
      </c>
      <c r="G403" s="37" t="s">
        <v>324</v>
      </c>
      <c r="H403" s="37" t="s">
        <v>948</v>
      </c>
      <c r="I403" s="39" t="s">
        <v>940</v>
      </c>
      <c r="J403" s="40">
        <f t="shared" si="18"/>
        <v>2475541</v>
      </c>
      <c r="K403" s="37">
        <v>2475541</v>
      </c>
      <c r="L403" s="10" t="s">
        <v>949</v>
      </c>
      <c r="M403" s="37" t="s">
        <v>316</v>
      </c>
      <c r="N403" s="45" t="s">
        <v>381</v>
      </c>
      <c r="O403" s="41">
        <v>32141502.739999998</v>
      </c>
      <c r="P403" s="41">
        <f t="shared" si="19"/>
        <v>32.14150274</v>
      </c>
      <c r="Q403" s="42" t="str">
        <f t="shared" si="20"/>
        <v>Entre 30 y 50 millones</v>
      </c>
      <c r="R403" s="43" t="s">
        <v>35</v>
      </c>
      <c r="S403" s="44" t="s">
        <v>189</v>
      </c>
    </row>
    <row r="404" spans="1:19" ht="54.95" customHeight="1">
      <c r="A404" s="33">
        <v>402</v>
      </c>
      <c r="B404" s="37" t="s">
        <v>20</v>
      </c>
      <c r="C404" s="37" t="s">
        <v>21</v>
      </c>
      <c r="D404" s="37" t="s">
        <v>22</v>
      </c>
      <c r="E404" s="38" t="s">
        <v>121</v>
      </c>
      <c r="F404" s="37" t="s">
        <v>219</v>
      </c>
      <c r="G404" s="37" t="s">
        <v>950</v>
      </c>
      <c r="H404" s="37" t="s">
        <v>951</v>
      </c>
      <c r="I404" s="39" t="s">
        <v>952</v>
      </c>
      <c r="J404" s="40" t="str">
        <f>HYPERLINK("https://ofi5.mef.gob.pe/ssi/Ssi/Index?codigo="&amp;K404&amp;"&amp;tipo=2",K404)</f>
        <v>IDEA</v>
      </c>
      <c r="K404" s="37" t="s">
        <v>22</v>
      </c>
      <c r="L404" s="10" t="s">
        <v>953</v>
      </c>
      <c r="M404" s="3" t="s">
        <v>63</v>
      </c>
      <c r="N404" s="45" t="s">
        <v>356</v>
      </c>
      <c r="O404" s="41">
        <v>10000000</v>
      </c>
      <c r="P404" s="41">
        <f>+O404/1000000</f>
        <v>10</v>
      </c>
      <c r="Q404" s="42" t="str">
        <f t="shared" si="20"/>
        <v>Entre 3 y 10 millones</v>
      </c>
      <c r="R404" s="43">
        <v>10364512</v>
      </c>
      <c r="S404" s="32" t="s">
        <v>28</v>
      </c>
    </row>
    <row r="405" spans="1:19" ht="54.95" customHeight="1">
      <c r="A405" s="33">
        <v>403</v>
      </c>
      <c r="B405" s="37" t="s">
        <v>20</v>
      </c>
      <c r="C405" s="37" t="s">
        <v>21</v>
      </c>
      <c r="D405" s="37" t="s">
        <v>181</v>
      </c>
      <c r="E405" s="51" t="s">
        <v>145</v>
      </c>
      <c r="F405" s="52" t="s">
        <v>219</v>
      </c>
      <c r="G405" s="52" t="s">
        <v>440</v>
      </c>
      <c r="H405" s="52" t="s">
        <v>440</v>
      </c>
      <c r="I405" s="39" t="s">
        <v>679</v>
      </c>
      <c r="J405" s="46">
        <f>HYPERLINK("https://ofi5.mef.gob.pe/ssi/Ssi/Index?codigo="&amp;K405&amp;"&amp;tipo=2",K405)</f>
        <v>2600268</v>
      </c>
      <c r="K405" s="37">
        <v>2600268</v>
      </c>
      <c r="L405" s="10" t="s">
        <v>954</v>
      </c>
      <c r="M405" s="37" t="s">
        <v>113</v>
      </c>
      <c r="N405" s="45" t="s">
        <v>391</v>
      </c>
      <c r="O405" s="8">
        <v>1266056.97</v>
      </c>
      <c r="P405" s="41">
        <f>+O405/1000000</f>
        <v>1.2660569699999999</v>
      </c>
      <c r="Q405" s="42" t="str">
        <f t="shared" si="20"/>
        <v>Entre 1 y 3 millones</v>
      </c>
      <c r="R405" s="9">
        <v>80719316</v>
      </c>
      <c r="S405" s="44" t="s">
        <v>189</v>
      </c>
    </row>
    <row r="406" spans="1:19" ht="54.95" customHeight="1">
      <c r="A406" s="33">
        <v>404</v>
      </c>
      <c r="B406" s="37" t="s">
        <v>231</v>
      </c>
      <c r="C406" s="37" t="s">
        <v>21</v>
      </c>
      <c r="D406" s="37" t="s">
        <v>108</v>
      </c>
      <c r="E406" s="38" t="s">
        <v>121</v>
      </c>
      <c r="F406" s="52" t="s">
        <v>219</v>
      </c>
      <c r="G406" s="52" t="s">
        <v>955</v>
      </c>
      <c r="H406" s="52" t="s">
        <v>956</v>
      </c>
      <c r="I406" s="39" t="s">
        <v>957</v>
      </c>
      <c r="J406" s="46">
        <f>HYPERLINK("https://ofi5.mef.gob.pe/ssi/Ssi/Index?codigo="&amp;K406&amp;"&amp;tipo=2",K406)</f>
        <v>2629934</v>
      </c>
      <c r="K406" s="37">
        <v>2629934</v>
      </c>
      <c r="L406" s="10" t="s">
        <v>958</v>
      </c>
      <c r="M406" s="37" t="s">
        <v>48</v>
      </c>
      <c r="N406" s="45" t="s">
        <v>959</v>
      </c>
      <c r="O406" s="8">
        <v>2671428.29</v>
      </c>
      <c r="P406" s="41">
        <f>+O406/1000000</f>
        <v>2.6714282900000001</v>
      </c>
      <c r="Q406" s="42" t="str">
        <f t="shared" si="20"/>
        <v>Entre 1 y 3 millones</v>
      </c>
      <c r="R406" s="9">
        <v>2799967</v>
      </c>
      <c r="S406" s="44" t="s">
        <v>114</v>
      </c>
    </row>
    <row r="407" spans="1:19" ht="54.95" customHeight="1">
      <c r="A407" s="33">
        <v>405</v>
      </c>
      <c r="B407" s="37" t="s">
        <v>20</v>
      </c>
      <c r="C407" s="37" t="s">
        <v>21</v>
      </c>
      <c r="D407" s="37" t="s">
        <v>22</v>
      </c>
      <c r="E407" s="38" t="s">
        <v>121</v>
      </c>
      <c r="F407" s="53" t="s">
        <v>219</v>
      </c>
      <c r="G407" s="53" t="s">
        <v>488</v>
      </c>
      <c r="H407" s="53" t="s">
        <v>960</v>
      </c>
      <c r="I407" s="39" t="s">
        <v>961</v>
      </c>
      <c r="J407" s="46">
        <f>HYPERLINK("https://ofi5.mef.gob.pe/ssi/Ssi/Index?codigo="&amp;K407&amp;"&amp;tipo=2",K407)</f>
        <v>364857</v>
      </c>
      <c r="K407" s="37">
        <v>364857</v>
      </c>
      <c r="L407" s="10" t="s">
        <v>962</v>
      </c>
      <c r="M407" s="37" t="s">
        <v>63</v>
      </c>
      <c r="N407" s="45" t="s">
        <v>356</v>
      </c>
      <c r="O407" s="41">
        <v>1503800</v>
      </c>
      <c r="P407" s="41">
        <f>+O407/1000000</f>
        <v>1.5038</v>
      </c>
      <c r="Q407" s="42" t="str">
        <f t="shared" si="20"/>
        <v>Entre 1 y 3 millones</v>
      </c>
      <c r="R407" s="9">
        <v>2022840</v>
      </c>
      <c r="S407" s="32" t="s">
        <v>28</v>
      </c>
    </row>
    <row r="408" spans="1:19" ht="54.95" customHeight="1">
      <c r="A408" s="33">
        <v>406</v>
      </c>
      <c r="B408" s="22" t="s">
        <v>576</v>
      </c>
      <c r="C408" s="22" t="s">
        <v>57</v>
      </c>
      <c r="D408" s="37" t="s">
        <v>275</v>
      </c>
      <c r="E408" s="23" t="s">
        <v>23</v>
      </c>
      <c r="F408" s="55" t="s">
        <v>64</v>
      </c>
      <c r="G408" s="55" t="s">
        <v>65</v>
      </c>
      <c r="H408" s="55" t="s">
        <v>65</v>
      </c>
      <c r="I408" s="8" t="s">
        <v>67</v>
      </c>
      <c r="J408" s="58">
        <f t="shared" ref="J408:J410" si="21">HYPERLINK("https://ofi5.mef.gob.pe/ssi/Ssi/Index?codigo="&amp;K408&amp;"&amp;tipo=2",K408)</f>
        <v>2627702</v>
      </c>
      <c r="K408" s="22">
        <v>2627702</v>
      </c>
      <c r="L408" s="56" t="s">
        <v>963</v>
      </c>
      <c r="M408" s="22" t="s">
        <v>27</v>
      </c>
      <c r="N408" s="30" t="s">
        <v>448</v>
      </c>
      <c r="O408" s="29">
        <v>13592933.619999999</v>
      </c>
      <c r="P408" s="29">
        <f t="shared" ref="P408:P410" si="22">+O408/1000000</f>
        <v>13.592933619999998</v>
      </c>
      <c r="Q408" s="3" t="str">
        <f t="shared" ref="Q408:Q410" si="23">IF(O408&lt;1000000,"Menos de 1 millón",
IF(O408&lt;=3000000,"Entre 1 y 3 millones",
IF(O408&lt;=10000000,"Entre 3 y 10 millones",
IF(O408&lt;=30000000,"Entre 10 y 30 millones",
IF(O408&lt;=50000000,"Entre 30 y 50 millones",
IF(O408&lt;=100000000,"Entre 50 y 100 millones",
"Más de 100 millones"))))))</f>
        <v>Entre 10 y 30 millones</v>
      </c>
      <c r="R408" s="9">
        <v>1331903722.0150001</v>
      </c>
      <c r="S408" s="32" t="s">
        <v>114</v>
      </c>
    </row>
    <row r="409" spans="1:19" ht="54.95" customHeight="1">
      <c r="A409" s="33">
        <v>407</v>
      </c>
      <c r="B409" s="22" t="s">
        <v>576</v>
      </c>
      <c r="C409" s="22" t="s">
        <v>57</v>
      </c>
      <c r="D409" s="22" t="s">
        <v>275</v>
      </c>
      <c r="E409" s="23" t="s">
        <v>23</v>
      </c>
      <c r="F409" s="55" t="s">
        <v>64</v>
      </c>
      <c r="G409" s="55" t="s">
        <v>65</v>
      </c>
      <c r="H409" s="55" t="s">
        <v>65</v>
      </c>
      <c r="I409" s="8" t="s">
        <v>67</v>
      </c>
      <c r="J409" s="58">
        <f t="shared" si="21"/>
        <v>2630773</v>
      </c>
      <c r="K409" s="22">
        <v>2630773</v>
      </c>
      <c r="L409" s="56" t="s">
        <v>964</v>
      </c>
      <c r="M409" s="22" t="s">
        <v>27</v>
      </c>
      <c r="N409" s="30" t="s">
        <v>448</v>
      </c>
      <c r="O409" s="29">
        <v>13550267.119999999</v>
      </c>
      <c r="P409" s="29">
        <f t="shared" si="22"/>
        <v>13.550267119999999</v>
      </c>
      <c r="Q409" s="3" t="str">
        <f t="shared" si="23"/>
        <v>Entre 10 y 30 millones</v>
      </c>
      <c r="R409" s="9">
        <v>1331903722.0150001</v>
      </c>
      <c r="S409" s="32" t="s">
        <v>114</v>
      </c>
    </row>
    <row r="410" spans="1:19" ht="54.95" customHeight="1">
      <c r="A410" s="33">
        <v>408</v>
      </c>
      <c r="B410" s="37" t="s">
        <v>231</v>
      </c>
      <c r="C410" s="37" t="s">
        <v>21</v>
      </c>
      <c r="D410" s="37" t="s">
        <v>181</v>
      </c>
      <c r="E410" s="38" t="s">
        <v>23</v>
      </c>
      <c r="F410" s="55" t="s">
        <v>64</v>
      </c>
      <c r="G410" s="55" t="s">
        <v>65</v>
      </c>
      <c r="H410" s="55" t="s">
        <v>847</v>
      </c>
      <c r="I410" s="8" t="s">
        <v>67</v>
      </c>
      <c r="J410" s="46">
        <f t="shared" si="21"/>
        <v>2656204</v>
      </c>
      <c r="K410" s="37">
        <v>2656204</v>
      </c>
      <c r="L410" s="57" t="s">
        <v>965</v>
      </c>
      <c r="M410" s="37" t="s">
        <v>27</v>
      </c>
      <c r="N410" s="45" t="s">
        <v>702</v>
      </c>
      <c r="O410" s="41">
        <v>20781213</v>
      </c>
      <c r="P410" s="41">
        <f t="shared" si="22"/>
        <v>20.781213000000001</v>
      </c>
      <c r="Q410" s="42" t="str">
        <f t="shared" si="23"/>
        <v>Entre 10 y 30 millones</v>
      </c>
      <c r="R410" s="43">
        <v>1331903722.0150001</v>
      </c>
      <c r="S410" s="44" t="s">
        <v>189</v>
      </c>
    </row>
    <row r="411" spans="1:19" ht="54.95" customHeight="1">
      <c r="A411" s="33">
        <v>409</v>
      </c>
      <c r="B411" s="22" t="s">
        <v>231</v>
      </c>
      <c r="C411" s="22" t="s">
        <v>21</v>
      </c>
      <c r="D411" s="22" t="s">
        <v>181</v>
      </c>
      <c r="E411" s="23" t="s">
        <v>23</v>
      </c>
      <c r="F411" s="55" t="s">
        <v>64</v>
      </c>
      <c r="G411" s="55" t="s">
        <v>95</v>
      </c>
      <c r="H411" s="55" t="s">
        <v>799</v>
      </c>
      <c r="I411" s="8" t="s">
        <v>67</v>
      </c>
      <c r="J411" s="58">
        <f t="shared" ref="J411:J412" si="24">HYPERLINK("https://ofi5.mef.gob.pe/ssi/Ssi/Index?codigo="&amp;K411&amp;"&amp;tipo=2",K411)</f>
        <v>2681968</v>
      </c>
      <c r="K411" s="22">
        <v>2681968</v>
      </c>
      <c r="L411" s="56" t="s">
        <v>966</v>
      </c>
      <c r="M411" s="22" t="s">
        <v>54</v>
      </c>
      <c r="N411" s="30" t="s">
        <v>736</v>
      </c>
      <c r="O411" s="29">
        <v>14506149.57</v>
      </c>
      <c r="P411" s="29">
        <f t="shared" ref="P411:P412" si="25">+O411/1000000</f>
        <v>14.50614957</v>
      </c>
      <c r="Q411" s="3" t="str">
        <f t="shared" ref="Q411:Q412" si="26">IF(O411&lt;1000000,"Menos de 1 millón",
IF(O411&lt;=3000000,"Entre 1 y 3 millones",
IF(O411&lt;=10000000,"Entre 3 y 10 millones",
IF(O411&lt;=30000000,"Entre 10 y 30 millones",
IF(O411&lt;=50000000,"Entre 30 y 50 millones",
IF(O411&lt;=100000000,"Entre 50 y 100 millones",
"Más de 100 millones"))))))</f>
        <v>Entre 10 y 30 millones</v>
      </c>
      <c r="R411" s="9">
        <v>1331903722.0150001</v>
      </c>
      <c r="S411" s="44" t="s">
        <v>189</v>
      </c>
    </row>
    <row r="412" spans="1:19" ht="54.95" customHeight="1">
      <c r="A412" s="33">
        <v>410</v>
      </c>
      <c r="B412" s="37" t="s">
        <v>231</v>
      </c>
      <c r="C412" s="37" t="s">
        <v>21</v>
      </c>
      <c r="D412" s="37" t="s">
        <v>181</v>
      </c>
      <c r="E412" s="38" t="s">
        <v>23</v>
      </c>
      <c r="F412" s="55" t="s">
        <v>64</v>
      </c>
      <c r="G412" s="55" t="s">
        <v>95</v>
      </c>
      <c r="H412" s="55" t="s">
        <v>799</v>
      </c>
      <c r="I412" s="8" t="s">
        <v>67</v>
      </c>
      <c r="J412" s="46">
        <f t="shared" si="24"/>
        <v>2644292</v>
      </c>
      <c r="K412" s="37">
        <v>2644292</v>
      </c>
      <c r="L412" s="57" t="s">
        <v>967</v>
      </c>
      <c r="M412" s="37" t="s">
        <v>27</v>
      </c>
      <c r="N412" s="45" t="s">
        <v>702</v>
      </c>
      <c r="O412" s="41">
        <v>29431188.530000001</v>
      </c>
      <c r="P412" s="41">
        <f t="shared" si="25"/>
        <v>29.43118853</v>
      </c>
      <c r="Q412" s="42" t="str">
        <f t="shared" si="26"/>
        <v>Entre 10 y 30 millones</v>
      </c>
      <c r="R412" s="43">
        <v>1331903722.0150001</v>
      </c>
      <c r="S412" s="44" t="s">
        <v>189</v>
      </c>
    </row>
    <row r="413" spans="1:19">
      <c r="D413"/>
      <c r="K413"/>
      <c r="L413"/>
    </row>
    <row r="414" spans="1:19">
      <c r="A414" s="2" t="s">
        <v>968</v>
      </c>
    </row>
    <row r="415" spans="1:19">
      <c r="A415" s="2" t="s">
        <v>969</v>
      </c>
    </row>
    <row r="416" spans="1:19">
      <c r="A416" s="7" t="s">
        <v>970</v>
      </c>
    </row>
    <row r="417" spans="1:1">
      <c r="A417" s="2" t="s">
        <v>971</v>
      </c>
    </row>
    <row r="418" spans="1:1">
      <c r="A418" s="2" t="s">
        <v>972</v>
      </c>
    </row>
    <row r="419" spans="1:1">
      <c r="A419" s="2" t="s">
        <v>973</v>
      </c>
    </row>
    <row r="420" spans="1:1">
      <c r="A420" s="2" t="s">
        <v>974</v>
      </c>
    </row>
    <row r="421" spans="1:1">
      <c r="A421" s="2" t="s">
        <v>975</v>
      </c>
    </row>
  </sheetData>
  <conditionalFormatting sqref="F339:H397">
    <cfRule type="expression" dxfId="48" priority="20">
      <formula>#REF!="Total general"</formula>
    </cfRule>
    <cfRule type="expression" dxfId="47" priority="21">
      <formula>#REF!&lt;&gt;""</formula>
    </cfRule>
  </conditionalFormatting>
  <conditionalFormatting sqref="F339:H412">
    <cfRule type="expression" dxfId="46" priority="4">
      <formula>AND(#REF!="",#REF!&lt;&gt;"Total General",LEFT(#REF!,5)="Total")</formula>
    </cfRule>
  </conditionalFormatting>
  <conditionalFormatting sqref="F398:H399">
    <cfRule type="expression" dxfId="45" priority="8">
      <formula>#REF!="Total general"</formula>
    </cfRule>
    <cfRule type="expression" dxfId="44" priority="9">
      <formula>#REF!&lt;&gt;""</formula>
    </cfRule>
  </conditionalFormatting>
  <conditionalFormatting sqref="F400:H412">
    <cfRule type="expression" dxfId="43" priority="5">
      <formula>#REF!="Total general"</formula>
    </cfRule>
    <cfRule type="expression" dxfId="42" priority="6">
      <formula>#REF!&lt;&gt;""</formula>
    </cfRule>
  </conditionalFormatting>
  <conditionalFormatting sqref="J336">
    <cfRule type="duplicateValues" dxfId="41" priority="89"/>
    <cfRule type="duplicateValues" dxfId="40" priority="90"/>
    <cfRule type="duplicateValues" dxfId="39" priority="91"/>
    <cfRule type="duplicateValues" dxfId="38" priority="92"/>
  </conditionalFormatting>
  <conditionalFormatting sqref="J337">
    <cfRule type="duplicateValues" dxfId="37" priority="85"/>
    <cfRule type="duplicateValues" dxfId="36" priority="86"/>
    <cfRule type="duplicateValues" dxfId="35" priority="87"/>
    <cfRule type="duplicateValues" dxfId="34" priority="88"/>
  </conditionalFormatting>
  <conditionalFormatting sqref="K395:L397">
    <cfRule type="expression" dxfId="33" priority="17">
      <formula>#REF!="Total general"</formula>
    </cfRule>
    <cfRule type="expression" dxfId="32" priority="18">
      <formula>#REF!&lt;&gt;""</formula>
    </cfRule>
  </conditionalFormatting>
  <conditionalFormatting sqref="K395:L399">
    <cfRule type="expression" dxfId="31" priority="13">
      <formula>AND(#REF!="",#REF!&lt;&gt;"Total General",LEFT(#REF!,5)="Total")</formula>
    </cfRule>
  </conditionalFormatting>
  <conditionalFormatting sqref="K398:L399">
    <cfRule type="expression" dxfId="30" priority="14">
      <formula>#REF!="Total general"</formula>
    </cfRule>
    <cfRule type="expression" dxfId="29" priority="15">
      <formula>#REF!&lt;&gt;""</formula>
    </cfRule>
  </conditionalFormatting>
  <conditionalFormatting sqref="L3:L412">
    <cfRule type="duplicateValues" dxfId="28" priority="329"/>
  </conditionalFormatting>
  <conditionalFormatting sqref="L338:L394">
    <cfRule type="duplicateValues" dxfId="27" priority="320"/>
  </conditionalFormatting>
  <conditionalFormatting sqref="L400:L412">
    <cfRule type="expression" dxfId="26" priority="1">
      <formula>AND(#REF!="",#REF!&lt;&gt;"Total General",LEFT(#REF!,5)="Total")</formula>
    </cfRule>
    <cfRule type="expression" dxfId="25" priority="2">
      <formula>#REF!="Total general"</formula>
    </cfRule>
    <cfRule type="expression" dxfId="24" priority="3">
      <formula>#REF!&lt;&gt;""</formula>
    </cfRule>
  </conditionalFormatting>
  <conditionalFormatting sqref="O338:O343">
    <cfRule type="duplicateValues" dxfId="23" priority="78"/>
  </conditionalFormatting>
  <pageMargins left="0.7" right="0.7" top="0.75" bottom="0.75" header="0.3" footer="0.3"/>
  <pageSetup paperSize="9" orientation="portrait" horizontalDpi="300" verticalDpi="300"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Cesar William Hospino Orellana</dc:creator>
  <cp:keywords/>
  <dc:description/>
  <cp:lastModifiedBy/>
  <cp:revision/>
  <dcterms:created xsi:type="dcterms:W3CDTF">2024-09-13T22:07:36Z</dcterms:created>
  <dcterms:modified xsi:type="dcterms:W3CDTF">2025-05-27T20:36:51Z</dcterms:modified>
  <cp:category/>
  <cp:contentStatus/>
</cp:coreProperties>
</file>