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6885" activeTab="0"/>
  </bookViews>
  <sheets>
    <sheet name="SECTOR S" sheetId="1" r:id="rId1"/>
  </sheets>
  <definedNames>
    <definedName name="_xlnm.Print_Area" localSheetId="0">'SECTOR S'!$A$1:$AS$23</definedName>
  </definedNames>
  <calcPr fullCalcOnLoad="1"/>
</workbook>
</file>

<file path=xl/sharedStrings.xml><?xml version="1.0" encoding="utf-8"?>
<sst xmlns="http://schemas.openxmlformats.org/spreadsheetml/2006/main" count="40" uniqueCount="23">
  <si>
    <t>(en millones de US$)</t>
  </si>
  <si>
    <t>Total general</t>
  </si>
  <si>
    <t>SECTOR</t>
  </si>
  <si>
    <t>COMUNICACIONES</t>
  </si>
  <si>
    <t>MINERIA</t>
  </si>
  <si>
    <t>ENERGIA</t>
  </si>
  <si>
    <t>FINANZAS</t>
  </si>
  <si>
    <t>PETROLEO</t>
  </si>
  <si>
    <t>TRANSPORTE</t>
  </si>
  <si>
    <t>CONSTRUCCION</t>
  </si>
  <si>
    <t>SERVICIOS</t>
  </si>
  <si>
    <t>AGRICULTURA</t>
  </si>
  <si>
    <t>INDUSTRIA</t>
  </si>
  <si>
    <t>COMERCIO</t>
  </si>
  <si>
    <t>TURISMO</t>
  </si>
  <si>
    <t>VIVIENDA</t>
  </si>
  <si>
    <t>SALDO DE INVERSIÓN EXTRANJERA DIRECTA EN EL PERÚ COMO APORTE AL CAPITAL, POR SECTOR DE DESTINO 1/</t>
  </si>
  <si>
    <t>PESCA</t>
  </si>
  <si>
    <t>SILVICULTURA</t>
  </si>
  <si>
    <t>1/ Considera aportes provenientes del exterior destinados al capital social de empresas nacionales.</t>
  </si>
  <si>
    <t>Fuente y elaboración: Dirección de Servicios al Inversionista - PROINVERSIÓN</t>
  </si>
  <si>
    <r>
      <t xml:space="preserve">2022 </t>
    </r>
    <r>
      <rPr>
        <b/>
        <sz val="8"/>
        <color indexed="9"/>
        <rFont val="Calibri"/>
        <family val="2"/>
      </rPr>
      <t>2/</t>
    </r>
  </si>
  <si>
    <t>2/ Actualizado al 30 de junio de 2023.</t>
  </si>
</sst>
</file>

<file path=xl/styles.xml><?xml version="1.0" encoding="utf-8"?>
<styleSheet xmlns="http://schemas.openxmlformats.org/spreadsheetml/2006/main">
  <numFmts count="28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&quot;S/.&quot;\ #,##0;&quot;S/.&quot;\ \-#,##0"/>
    <numFmt numFmtId="171" formatCode="&quot;S/.&quot;\ #,##0;[Red]&quot;S/.&quot;\ \-#,##0"/>
    <numFmt numFmtId="172" formatCode="&quot;S/.&quot;\ #,##0.00;&quot;S/.&quot;\ \-#,##0.00"/>
    <numFmt numFmtId="173" formatCode="&quot;S/.&quot;\ #,##0.00;[Red]&quot;S/.&quot;\ \-#,##0.00"/>
    <numFmt numFmtId="174" formatCode="_ &quot;S/.&quot;\ * #,##0_ ;_ &quot;S/.&quot;\ * \-#,##0_ ;_ &quot;S/.&quot;\ * &quot;-&quot;_ ;_ @_ "/>
    <numFmt numFmtId="175" formatCode="_ * #,##0_ ;_ * \-#,##0_ ;_ * &quot;-&quot;_ ;_ @_ "/>
    <numFmt numFmtId="176" formatCode="_ &quot;S/.&quot;\ * #,##0.00_ ;_ &quot;S/.&quot;\ * \-#,##0.00_ ;_ &quot;S/.&quot;\ * &quot;-&quot;??_ ;_ @_ "/>
    <numFmt numFmtId="177" formatCode="_ * #,##0.00_ ;_ * \-#,##0.00_ ;_ * &quot;-&quot;??_ ;_ @_ "/>
    <numFmt numFmtId="178" formatCode="#,##0.0"/>
    <numFmt numFmtId="179" formatCode="_(* #,##0.00_);_(* \(#,##0.00\);_(* &quot;-&quot;??_);_(@_)"/>
    <numFmt numFmtId="180" formatCode="_ * #,##0.0_ ;_ * \-#,##0.0_ ;_ * &quot;-&quot;??_ ;_ @_ "/>
    <numFmt numFmtId="181" formatCode="0.0"/>
    <numFmt numFmtId="182" formatCode="[$-280A]dddd\,\ dd&quot; de &quot;mmmm&quot; de &quot;yyyy"/>
    <numFmt numFmtId="183" formatCode="[$-280A]hh:mm:ss\ AM/PM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2D2D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Font="1" applyAlignment="1">
      <alignment/>
    </xf>
    <xf numFmtId="0" fontId="2" fillId="33" borderId="0" xfId="53" applyFill="1" applyAlignment="1">
      <alignment vertical="center"/>
      <protection/>
    </xf>
    <xf numFmtId="0" fontId="42" fillId="34" borderId="10" xfId="53" applyFont="1" applyFill="1" applyBorder="1" applyAlignment="1">
      <alignment horizontal="center" vertical="center"/>
      <protection/>
    </xf>
    <xf numFmtId="0" fontId="43" fillId="0" borderId="10" xfId="0" applyFont="1" applyBorder="1" applyAlignment="1">
      <alignment/>
    </xf>
    <xf numFmtId="178" fontId="42" fillId="34" borderId="10" xfId="49" applyNumberFormat="1" applyFont="1" applyFill="1" applyBorder="1" applyAlignment="1">
      <alignment horizontal="left" vertical="center"/>
    </xf>
    <xf numFmtId="178" fontId="42" fillId="34" borderId="10" xfId="49" applyNumberFormat="1" applyFont="1" applyFill="1" applyBorder="1" applyAlignment="1">
      <alignment horizontal="right" vertical="center"/>
    </xf>
    <xf numFmtId="0" fontId="43" fillId="33" borderId="0" xfId="53" applyFont="1" applyFill="1" applyAlignment="1">
      <alignment vertical="center"/>
      <protection/>
    </xf>
    <xf numFmtId="0" fontId="23" fillId="33" borderId="0" xfId="53" applyFont="1" applyFill="1" applyAlignment="1">
      <alignment vertical="center"/>
      <protection/>
    </xf>
    <xf numFmtId="0" fontId="22" fillId="33" borderId="0" xfId="53" applyFont="1" applyFill="1" applyAlignment="1">
      <alignment horizontal="left" vertical="center"/>
      <protection/>
    </xf>
    <xf numFmtId="0" fontId="24" fillId="33" borderId="0" xfId="53" applyFont="1" applyFill="1" applyAlignment="1">
      <alignment vertical="center"/>
      <protection/>
    </xf>
    <xf numFmtId="178" fontId="23" fillId="0" borderId="10" xfId="53" applyNumberFormat="1" applyFont="1" applyBorder="1" applyAlignment="1">
      <alignment vertical="center"/>
      <protection/>
    </xf>
    <xf numFmtId="0" fontId="44" fillId="33" borderId="0" xfId="53" applyFont="1" applyFill="1" applyAlignment="1">
      <alignment vertical="center"/>
      <protection/>
    </xf>
    <xf numFmtId="177" fontId="2" fillId="33" borderId="0" xfId="53" applyNumberFormat="1" applyFill="1" applyAlignment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10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S23"/>
  <sheetViews>
    <sheetView tabSelected="1" view="pageBreakPreview" zoomScaleSheetLayoutView="100" workbookViewId="0" topLeftCell="A1">
      <selection activeCell="H17" sqref="H17"/>
    </sheetView>
  </sheetViews>
  <sheetFormatPr defaultColWidth="11.421875" defaultRowHeight="15"/>
  <cols>
    <col min="1" max="1" width="17.140625" style="0" customWidth="1"/>
    <col min="2" max="18" width="9.28125" style="0" customWidth="1"/>
    <col min="19" max="19" width="16.28125" style="0" customWidth="1"/>
    <col min="20" max="40" width="9.28125" style="0" customWidth="1"/>
    <col min="41" max="42" width="9.421875" style="0" customWidth="1"/>
    <col min="43" max="43" width="10.00390625" style="0" customWidth="1"/>
    <col min="44" max="44" width="9.57421875" style="0" customWidth="1"/>
    <col min="45" max="45" width="9.421875" style="0" customWidth="1"/>
  </cols>
  <sheetData>
    <row r="1" spans="1:45" ht="21">
      <c r="A1" s="9" t="s">
        <v>16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"/>
      <c r="P1" s="1"/>
      <c r="Q1" s="1"/>
      <c r="R1" s="1"/>
      <c r="S1" s="9" t="str">
        <f>A1</f>
        <v>SALDO DE INVERSIÓN EXTRANJERA DIRECTA EN EL PERÚ COMO APORTE AL CAPITAL, POR SECTOR DE DESTINO 1/</v>
      </c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15">
      <c r="A2" s="8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1"/>
      <c r="P2" s="1"/>
      <c r="Q2" s="1"/>
      <c r="R2" s="1"/>
      <c r="S2" s="8" t="str">
        <f>A2</f>
        <v>(en millones de US$)</v>
      </c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ht="15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5">
      <c r="A4" s="2" t="s">
        <v>2</v>
      </c>
      <c r="B4" s="2">
        <v>1980</v>
      </c>
      <c r="C4" s="2">
        <v>1981</v>
      </c>
      <c r="D4" s="2">
        <v>1982</v>
      </c>
      <c r="E4" s="2">
        <v>1983</v>
      </c>
      <c r="F4" s="2">
        <v>1984</v>
      </c>
      <c r="G4" s="2">
        <v>1985</v>
      </c>
      <c r="H4" s="2">
        <v>1986</v>
      </c>
      <c r="I4" s="2">
        <v>1987</v>
      </c>
      <c r="J4" s="2">
        <v>1988</v>
      </c>
      <c r="K4" s="2">
        <v>1989</v>
      </c>
      <c r="L4" s="2">
        <v>1990</v>
      </c>
      <c r="M4" s="2">
        <v>1991</v>
      </c>
      <c r="N4" s="2">
        <v>1992</v>
      </c>
      <c r="O4" s="2">
        <v>1993</v>
      </c>
      <c r="P4" s="2">
        <v>1994</v>
      </c>
      <c r="Q4" s="2">
        <v>1995</v>
      </c>
      <c r="R4" s="2">
        <v>1996</v>
      </c>
      <c r="S4" s="2" t="s">
        <v>2</v>
      </c>
      <c r="T4" s="2">
        <v>1997</v>
      </c>
      <c r="U4" s="2">
        <v>1998</v>
      </c>
      <c r="V4" s="2">
        <v>1999</v>
      </c>
      <c r="W4" s="2">
        <v>2000</v>
      </c>
      <c r="X4" s="2">
        <v>2001</v>
      </c>
      <c r="Y4" s="2">
        <v>2002</v>
      </c>
      <c r="Z4" s="2">
        <v>2003</v>
      </c>
      <c r="AA4" s="2">
        <v>2004</v>
      </c>
      <c r="AB4" s="2">
        <v>2005</v>
      </c>
      <c r="AC4" s="2">
        <v>2006</v>
      </c>
      <c r="AD4" s="2">
        <v>2007</v>
      </c>
      <c r="AE4" s="2">
        <v>2008</v>
      </c>
      <c r="AF4" s="2">
        <v>2009</v>
      </c>
      <c r="AG4" s="2">
        <v>2010</v>
      </c>
      <c r="AH4" s="2">
        <v>2011</v>
      </c>
      <c r="AI4" s="2">
        <v>2012</v>
      </c>
      <c r="AJ4" s="2">
        <v>2013</v>
      </c>
      <c r="AK4" s="2">
        <v>2014</v>
      </c>
      <c r="AL4" s="2">
        <v>2015</v>
      </c>
      <c r="AM4" s="2">
        <v>2016</v>
      </c>
      <c r="AN4" s="2">
        <v>2017</v>
      </c>
      <c r="AO4" s="2">
        <v>2018</v>
      </c>
      <c r="AP4" s="2">
        <v>2019</v>
      </c>
      <c r="AQ4" s="2">
        <v>2020</v>
      </c>
      <c r="AR4" s="2">
        <v>2021</v>
      </c>
      <c r="AS4" s="2" t="s">
        <v>21</v>
      </c>
    </row>
    <row r="5" spans="1:45" ht="15">
      <c r="A5" s="3" t="s">
        <v>4</v>
      </c>
      <c r="B5" s="10">
        <v>379.31492614999996</v>
      </c>
      <c r="C5" s="10">
        <v>395.0543072</v>
      </c>
      <c r="D5" s="10">
        <v>396.49863216</v>
      </c>
      <c r="E5" s="10">
        <v>400.55149828</v>
      </c>
      <c r="F5" s="10">
        <v>406.71364516</v>
      </c>
      <c r="G5" s="10">
        <v>411.66508373</v>
      </c>
      <c r="H5" s="10">
        <v>412.84272907</v>
      </c>
      <c r="I5" s="10">
        <v>411.44310576000004</v>
      </c>
      <c r="J5" s="10">
        <v>415.19106020000004</v>
      </c>
      <c r="K5" s="10">
        <v>427.871548</v>
      </c>
      <c r="L5" s="10">
        <v>428.56351144</v>
      </c>
      <c r="M5" s="10">
        <v>437.27183367000003</v>
      </c>
      <c r="N5" s="10">
        <v>556.54596221</v>
      </c>
      <c r="O5" s="10">
        <v>565.4044271</v>
      </c>
      <c r="P5" s="10">
        <v>875.6660663499999</v>
      </c>
      <c r="Q5" s="10">
        <v>1047.0658509750128</v>
      </c>
      <c r="R5" s="10">
        <v>1145.3662284056788</v>
      </c>
      <c r="S5" s="3" t="s">
        <v>4</v>
      </c>
      <c r="T5" s="10">
        <v>1230.7631384380388</v>
      </c>
      <c r="U5" s="10">
        <v>1374.2804140727358</v>
      </c>
      <c r="V5" s="10">
        <v>1663.1111264527358</v>
      </c>
      <c r="W5" s="10">
        <v>1697.970873782736</v>
      </c>
      <c r="X5" s="10">
        <v>1703.111531242736</v>
      </c>
      <c r="Y5" s="10">
        <v>1706.6945203375917</v>
      </c>
      <c r="Z5" s="10">
        <v>1776.4809010275917</v>
      </c>
      <c r="AA5" s="10">
        <v>2016.3388019675917</v>
      </c>
      <c r="AB5" s="10">
        <v>2069.202882197592</v>
      </c>
      <c r="AC5" s="10">
        <v>2650.776873465233</v>
      </c>
      <c r="AD5" s="10">
        <v>2747.7155766052333</v>
      </c>
      <c r="AE5" s="10">
        <v>3203.959531485233</v>
      </c>
      <c r="AF5" s="10">
        <v>4126.338431755234</v>
      </c>
      <c r="AG5" s="10">
        <v>5028.446397765234</v>
      </c>
      <c r="AH5" s="10">
        <v>5390.956314766669</v>
      </c>
      <c r="AI5" s="10">
        <v>5611.713505066667</v>
      </c>
      <c r="AJ5" s="10">
        <v>5591.966115589241</v>
      </c>
      <c r="AK5" s="10">
        <v>5691.516151638905</v>
      </c>
      <c r="AL5" s="10">
        <v>5763.02344288843</v>
      </c>
      <c r="AM5" s="10">
        <v>5840.486711787388</v>
      </c>
      <c r="AN5" s="10">
        <v>5872.201517002704</v>
      </c>
      <c r="AO5" s="10">
        <v>6878.377956524046</v>
      </c>
      <c r="AP5" s="10">
        <v>6902.211795524059</v>
      </c>
      <c r="AQ5" s="10">
        <v>6911.102021524054</v>
      </c>
      <c r="AR5" s="10">
        <v>6916.809376524053</v>
      </c>
      <c r="AS5" s="10">
        <v>6916.809376524053</v>
      </c>
    </row>
    <row r="6" spans="1:45" ht="15">
      <c r="A6" s="3" t="s">
        <v>6</v>
      </c>
      <c r="B6" s="10">
        <v>0.00219106</v>
      </c>
      <c r="C6" s="10">
        <v>16.25301461</v>
      </c>
      <c r="D6" s="10">
        <v>50.863519280000006</v>
      </c>
      <c r="E6" s="10">
        <v>74.69091329000001</v>
      </c>
      <c r="F6" s="10">
        <v>76.27197920000002</v>
      </c>
      <c r="G6" s="10">
        <v>76.14555625000001</v>
      </c>
      <c r="H6" s="10">
        <v>68.70797552000002</v>
      </c>
      <c r="I6" s="10">
        <v>58.19023180000002</v>
      </c>
      <c r="J6" s="10">
        <v>48.88914752000002</v>
      </c>
      <c r="K6" s="10">
        <v>48.952356210000026</v>
      </c>
      <c r="L6" s="10">
        <v>68.88447942000002</v>
      </c>
      <c r="M6" s="10">
        <v>73.09867369000001</v>
      </c>
      <c r="N6" s="10">
        <v>95.99417991000001</v>
      </c>
      <c r="O6" s="10">
        <v>152.72402772</v>
      </c>
      <c r="P6" s="10">
        <v>196.37639758366004</v>
      </c>
      <c r="Q6" s="10">
        <v>463.0409707662362</v>
      </c>
      <c r="R6" s="10">
        <v>651.1202825482353</v>
      </c>
      <c r="S6" s="3" t="s">
        <v>6</v>
      </c>
      <c r="T6" s="10">
        <v>756.2850927961006</v>
      </c>
      <c r="U6" s="10">
        <v>887.6309713042468</v>
      </c>
      <c r="V6" s="10">
        <v>1472.7820969328147</v>
      </c>
      <c r="W6" s="10">
        <v>1730.9084888089023</v>
      </c>
      <c r="X6" s="10">
        <v>2218.5266001444447</v>
      </c>
      <c r="Y6" s="10">
        <v>2024.4658055348464</v>
      </c>
      <c r="Z6" s="10">
        <v>1876.9550493860913</v>
      </c>
      <c r="AA6" s="10">
        <v>1898.646446285315</v>
      </c>
      <c r="AB6" s="10">
        <v>2216.2570152725184</v>
      </c>
      <c r="AC6" s="10">
        <v>2414.5620527461097</v>
      </c>
      <c r="AD6" s="10">
        <v>2480.7999249004815</v>
      </c>
      <c r="AE6" s="10">
        <v>3532.497221993699</v>
      </c>
      <c r="AF6" s="10">
        <v>3669.2611540305375</v>
      </c>
      <c r="AG6" s="10">
        <v>3765.9418167123454</v>
      </c>
      <c r="AH6" s="10">
        <v>3973.596729289321</v>
      </c>
      <c r="AI6" s="10">
        <v>4105.26801400079</v>
      </c>
      <c r="AJ6" s="10">
        <v>4288.985621338747</v>
      </c>
      <c r="AK6" s="10">
        <v>4329.674359116463</v>
      </c>
      <c r="AL6" s="10">
        <v>5249.85674900042</v>
      </c>
      <c r="AM6" s="10">
        <v>5307.427462629575</v>
      </c>
      <c r="AN6" s="10">
        <v>5329.034951871677</v>
      </c>
      <c r="AO6" s="10">
        <v>5400.249543488845</v>
      </c>
      <c r="AP6" s="10">
        <v>6059.072091175911</v>
      </c>
      <c r="AQ6" s="10">
        <v>6117.496009355012</v>
      </c>
      <c r="AR6" s="10">
        <v>6582.545597136057</v>
      </c>
      <c r="AS6" s="10">
        <v>6590.496564526057</v>
      </c>
    </row>
    <row r="7" spans="1:45" ht="15">
      <c r="A7" s="3" t="s">
        <v>3</v>
      </c>
      <c r="B7" s="10">
        <v>33.226402009999994</v>
      </c>
      <c r="C7" s="10">
        <v>33.226402009999994</v>
      </c>
      <c r="D7" s="10">
        <v>33.226402009999994</v>
      </c>
      <c r="E7" s="10">
        <v>33.226402009999994</v>
      </c>
      <c r="F7" s="10">
        <v>33.23539886</v>
      </c>
      <c r="G7" s="10">
        <v>33.23539886</v>
      </c>
      <c r="H7" s="10">
        <v>33.23539886</v>
      </c>
      <c r="I7" s="10">
        <v>33.23539886</v>
      </c>
      <c r="J7" s="10">
        <v>33.23539886</v>
      </c>
      <c r="K7" s="10">
        <v>33.23539886</v>
      </c>
      <c r="L7" s="10">
        <v>33.23539886</v>
      </c>
      <c r="M7" s="10">
        <v>33.23539886</v>
      </c>
      <c r="N7" s="10">
        <v>33.23539886</v>
      </c>
      <c r="O7" s="10">
        <v>33.347898859999994</v>
      </c>
      <c r="P7" s="10">
        <v>2036.3374939500002</v>
      </c>
      <c r="Q7" s="10">
        <v>2038.28396173</v>
      </c>
      <c r="R7" s="10">
        <v>2039.88396173</v>
      </c>
      <c r="S7" s="3" t="s">
        <v>3</v>
      </c>
      <c r="T7" s="10">
        <v>2057.977406632345</v>
      </c>
      <c r="U7" s="10">
        <v>2131.8877888091056</v>
      </c>
      <c r="V7" s="10">
        <v>2387.3189039691056</v>
      </c>
      <c r="W7" s="10">
        <v>4620.777718419105</v>
      </c>
      <c r="X7" s="10">
        <v>4400.03728193917</v>
      </c>
      <c r="Y7" s="10">
        <v>4702.501639397432</v>
      </c>
      <c r="Z7" s="10">
        <v>4730.635489457432</v>
      </c>
      <c r="AA7" s="10">
        <v>4343.513187547433</v>
      </c>
      <c r="AB7" s="10">
        <v>3721.0651264589687</v>
      </c>
      <c r="AC7" s="10">
        <v>3712.8406065289687</v>
      </c>
      <c r="AD7" s="10">
        <v>3784.3717554990762</v>
      </c>
      <c r="AE7" s="10">
        <v>3685.0932790190764</v>
      </c>
      <c r="AF7" s="10">
        <v>3732.869279019076</v>
      </c>
      <c r="AG7" s="10">
        <v>3821.862061443501</v>
      </c>
      <c r="AH7" s="10">
        <v>3841.262061443501</v>
      </c>
      <c r="AI7" s="10">
        <v>3965.575237103927</v>
      </c>
      <c r="AJ7" s="10">
        <v>4602.440245761299</v>
      </c>
      <c r="AK7" s="10">
        <v>4602.440245761299</v>
      </c>
      <c r="AL7" s="10">
        <v>5152.440245761299</v>
      </c>
      <c r="AM7" s="10">
        <v>5358.595426937648</v>
      </c>
      <c r="AN7" s="10">
        <v>5361.795426937648</v>
      </c>
      <c r="AO7" s="10">
        <v>5514.545426937648</v>
      </c>
      <c r="AP7" s="10">
        <v>5514.545426937648</v>
      </c>
      <c r="AQ7" s="10">
        <v>5522.1167427675555</v>
      </c>
      <c r="AR7" s="10">
        <v>5521.384746645928</v>
      </c>
      <c r="AS7" s="10">
        <v>5521.384746645928</v>
      </c>
    </row>
    <row r="8" spans="1:45" ht="15">
      <c r="A8" s="3" t="s">
        <v>5</v>
      </c>
      <c r="B8" s="10">
        <v>1.3807493700000002</v>
      </c>
      <c r="C8" s="10">
        <v>1.3807493700000002</v>
      </c>
      <c r="D8" s="10">
        <v>1.3807493700000002</v>
      </c>
      <c r="E8" s="10">
        <v>0.5645995000000003</v>
      </c>
      <c r="F8" s="10">
        <v>0.5645995000000003</v>
      </c>
      <c r="G8" s="10">
        <v>0.5645995000000003</v>
      </c>
      <c r="H8" s="10">
        <v>0.5645995000000003</v>
      </c>
      <c r="I8" s="10">
        <v>0.5645995000000003</v>
      </c>
      <c r="J8" s="10">
        <v>0.5645995000000003</v>
      </c>
      <c r="K8" s="10">
        <v>0.5645995000000003</v>
      </c>
      <c r="L8" s="10">
        <v>0.5645995000000003</v>
      </c>
      <c r="M8" s="10">
        <v>0.5645995000000003</v>
      </c>
      <c r="N8" s="10">
        <v>3.2137770000000003</v>
      </c>
      <c r="O8" s="10">
        <v>3.4332002600000004</v>
      </c>
      <c r="P8" s="10">
        <v>364.82480118999996</v>
      </c>
      <c r="Q8" s="10">
        <v>364.82480118999996</v>
      </c>
      <c r="R8" s="10">
        <v>738.9913650202857</v>
      </c>
      <c r="S8" s="3" t="s">
        <v>5</v>
      </c>
      <c r="T8" s="10">
        <v>1267.8310097921426</v>
      </c>
      <c r="U8" s="10">
        <v>1374.1941003863617</v>
      </c>
      <c r="V8" s="10">
        <v>1540.5880318684633</v>
      </c>
      <c r="W8" s="10">
        <v>1537.0698834864634</v>
      </c>
      <c r="X8" s="10">
        <v>1625.6539569235556</v>
      </c>
      <c r="Y8" s="10">
        <v>1626.3278495745178</v>
      </c>
      <c r="Z8" s="10">
        <v>1632.106836214518</v>
      </c>
      <c r="AA8" s="10">
        <v>1647.7702663745179</v>
      </c>
      <c r="AB8" s="10">
        <v>1647.7702663745179</v>
      </c>
      <c r="AC8" s="10">
        <v>1664.238894354518</v>
      </c>
      <c r="AD8" s="10">
        <v>1672.9916918245178</v>
      </c>
      <c r="AE8" s="10">
        <v>1831.8265378245178</v>
      </c>
      <c r="AF8" s="10">
        <v>2189.607049927668</v>
      </c>
      <c r="AG8" s="10">
        <v>2458.9098617485233</v>
      </c>
      <c r="AH8" s="10">
        <v>2521.4107839465137</v>
      </c>
      <c r="AI8" s="10">
        <v>2630.241101369179</v>
      </c>
      <c r="AJ8" s="10">
        <v>3078.536329069182</v>
      </c>
      <c r="AK8" s="10">
        <v>3287.123828422178</v>
      </c>
      <c r="AL8" s="10">
        <v>3377.30321854124</v>
      </c>
      <c r="AM8" s="10">
        <v>3449.794224541773</v>
      </c>
      <c r="AN8" s="10">
        <v>3451.0646645417737</v>
      </c>
      <c r="AO8" s="10">
        <v>3453.725460441476</v>
      </c>
      <c r="AP8" s="10">
        <v>3496.444950313059</v>
      </c>
      <c r="AQ8" s="10">
        <v>3496.444950313059</v>
      </c>
      <c r="AR8" s="10">
        <v>3501.444950313059</v>
      </c>
      <c r="AS8" s="10">
        <v>3501.444950313059</v>
      </c>
    </row>
    <row r="9" spans="1:45" ht="15">
      <c r="A9" s="3" t="s">
        <v>12</v>
      </c>
      <c r="B9" s="10">
        <v>229.43469741000013</v>
      </c>
      <c r="C9" s="10">
        <v>299.83250493000014</v>
      </c>
      <c r="D9" s="10">
        <v>321.00344427000016</v>
      </c>
      <c r="E9" s="10">
        <v>352.1744011700001</v>
      </c>
      <c r="F9" s="10">
        <v>371.22894904000015</v>
      </c>
      <c r="G9" s="10">
        <v>368.88112870000015</v>
      </c>
      <c r="H9" s="10">
        <v>382.77146745000016</v>
      </c>
      <c r="I9" s="10">
        <v>398.24097178000017</v>
      </c>
      <c r="J9" s="10">
        <v>402.4645817100002</v>
      </c>
      <c r="K9" s="10">
        <v>405.7674911800002</v>
      </c>
      <c r="L9" s="10">
        <v>422.4700280100002</v>
      </c>
      <c r="M9" s="10">
        <v>432.7303038200002</v>
      </c>
      <c r="N9" s="10">
        <v>442.4872965900002</v>
      </c>
      <c r="O9" s="10">
        <v>492.4114897878562</v>
      </c>
      <c r="P9" s="10">
        <v>544.7380137995679</v>
      </c>
      <c r="Q9" s="10">
        <v>685.4473494216312</v>
      </c>
      <c r="R9" s="10">
        <v>1014.6567865636603</v>
      </c>
      <c r="S9" s="3" t="s">
        <v>12</v>
      </c>
      <c r="T9" s="10">
        <v>1220.040247531842</v>
      </c>
      <c r="U9" s="10">
        <v>1350.9242975552488</v>
      </c>
      <c r="V9" s="10">
        <v>1484.1307299241346</v>
      </c>
      <c r="W9" s="10">
        <v>1556.8380413136422</v>
      </c>
      <c r="X9" s="10">
        <v>1719.1006917228824</v>
      </c>
      <c r="Y9" s="10">
        <v>2431.98647145591</v>
      </c>
      <c r="Z9" s="10">
        <v>2456.88339818214</v>
      </c>
      <c r="AA9" s="10">
        <v>2375.265734530988</v>
      </c>
      <c r="AB9" s="10">
        <v>2295.045401619447</v>
      </c>
      <c r="AC9" s="10">
        <v>2789.625444216092</v>
      </c>
      <c r="AD9" s="10">
        <v>2808.6319213402276</v>
      </c>
      <c r="AE9" s="10">
        <v>2922.642828572605</v>
      </c>
      <c r="AF9" s="10">
        <v>3062.7739977652827</v>
      </c>
      <c r="AG9" s="10">
        <v>3096.8910954272887</v>
      </c>
      <c r="AH9" s="10">
        <v>3119.544097647725</v>
      </c>
      <c r="AI9" s="10">
        <v>3138.2641263562423</v>
      </c>
      <c r="AJ9" s="10">
        <v>3180.8864738846714</v>
      </c>
      <c r="AK9" s="10">
        <v>3229.466775818246</v>
      </c>
      <c r="AL9" s="10">
        <v>3232.1739922081524</v>
      </c>
      <c r="AM9" s="10">
        <v>3232.57358620875</v>
      </c>
      <c r="AN9" s="10">
        <v>3232.57358620875</v>
      </c>
      <c r="AO9" s="10">
        <v>3322.07358620875</v>
      </c>
      <c r="AP9" s="10">
        <v>3322.07358620875</v>
      </c>
      <c r="AQ9" s="10">
        <v>3442.07351620875</v>
      </c>
      <c r="AR9" s="10">
        <v>3442.07351620875</v>
      </c>
      <c r="AS9" s="10">
        <v>3442.07351620875</v>
      </c>
    </row>
    <row r="10" spans="1:45" ht="15">
      <c r="A10" s="3" t="s">
        <v>10</v>
      </c>
      <c r="B10" s="10">
        <v>81.71150622000006</v>
      </c>
      <c r="C10" s="10">
        <v>81.68528485000006</v>
      </c>
      <c r="D10" s="10">
        <v>83.68067956000006</v>
      </c>
      <c r="E10" s="10">
        <v>85.83304298000006</v>
      </c>
      <c r="F10" s="10">
        <v>86.20611316000006</v>
      </c>
      <c r="G10" s="10">
        <v>87.70324478000006</v>
      </c>
      <c r="H10" s="10">
        <v>91.90690699000007</v>
      </c>
      <c r="I10" s="10">
        <v>92.37191433000007</v>
      </c>
      <c r="J10" s="10">
        <v>93.69156876000007</v>
      </c>
      <c r="K10" s="10">
        <v>94.99141985000007</v>
      </c>
      <c r="L10" s="10">
        <v>95.71400091000007</v>
      </c>
      <c r="M10" s="10">
        <v>96.81515378000007</v>
      </c>
      <c r="N10" s="10">
        <v>97.10141581210108</v>
      </c>
      <c r="O10" s="10">
        <v>97.54579208210109</v>
      </c>
      <c r="P10" s="10">
        <v>99.3538667467921</v>
      </c>
      <c r="Q10" s="10">
        <v>102.56700660040845</v>
      </c>
      <c r="R10" s="10">
        <v>115.2254391043756</v>
      </c>
      <c r="S10" s="3" t="s">
        <v>10</v>
      </c>
      <c r="T10" s="10">
        <v>131.13151352445905</v>
      </c>
      <c r="U10" s="10">
        <v>155.61042838940116</v>
      </c>
      <c r="V10" s="10">
        <v>190.33009586584956</v>
      </c>
      <c r="W10" s="10">
        <v>213.5464021914376</v>
      </c>
      <c r="X10" s="10">
        <v>360.8296117303296</v>
      </c>
      <c r="Y10" s="10">
        <v>407.1818503628609</v>
      </c>
      <c r="Z10" s="10">
        <v>424.3058322736649</v>
      </c>
      <c r="AA10" s="10">
        <v>431.0948103266343</v>
      </c>
      <c r="AB10" s="10">
        <v>442.79264130616633</v>
      </c>
      <c r="AC10" s="10">
        <v>453.53920039616634</v>
      </c>
      <c r="AD10" s="10">
        <v>481.28430574616635</v>
      </c>
      <c r="AE10" s="10">
        <v>507.34351872616634</v>
      </c>
      <c r="AF10" s="10">
        <v>652.5032512906023</v>
      </c>
      <c r="AG10" s="10">
        <v>750.0564771781272</v>
      </c>
      <c r="AH10" s="10">
        <v>760.7307629247379</v>
      </c>
      <c r="AI10" s="10">
        <v>764.4974738781109</v>
      </c>
      <c r="AJ10" s="10">
        <v>779.5288753359414</v>
      </c>
      <c r="AK10" s="10">
        <v>796.5229362369943</v>
      </c>
      <c r="AL10" s="10">
        <v>799.8135216003028</v>
      </c>
      <c r="AM10" s="10">
        <v>818.9083649357341</v>
      </c>
      <c r="AN10" s="10">
        <v>899.390684730406</v>
      </c>
      <c r="AO10" s="10">
        <v>915.7906847303692</v>
      </c>
      <c r="AP10" s="10">
        <v>1116.0907958614116</v>
      </c>
      <c r="AQ10" s="10">
        <v>1367.4770383238306</v>
      </c>
      <c r="AR10" s="10">
        <v>1403.5543434604472</v>
      </c>
      <c r="AS10" s="10">
        <v>1403.6043434604471</v>
      </c>
    </row>
    <row r="11" spans="1:45" ht="15">
      <c r="A11" s="3" t="s">
        <v>13</v>
      </c>
      <c r="B11" s="10">
        <v>23.852401890000003</v>
      </c>
      <c r="C11" s="10">
        <v>53.28038925</v>
      </c>
      <c r="D11" s="10">
        <v>73.36291201</v>
      </c>
      <c r="E11" s="10">
        <v>95.15356746000002</v>
      </c>
      <c r="F11" s="10">
        <v>106.25549352000002</v>
      </c>
      <c r="G11" s="10">
        <v>118.08927710000002</v>
      </c>
      <c r="H11" s="10">
        <v>122.29145670000003</v>
      </c>
      <c r="I11" s="10">
        <v>134.82475532000004</v>
      </c>
      <c r="J11" s="10">
        <v>149.12079919000004</v>
      </c>
      <c r="K11" s="10">
        <v>152.94541937200003</v>
      </c>
      <c r="L11" s="10">
        <v>158.21787838800003</v>
      </c>
      <c r="M11" s="10">
        <v>166.63578152800002</v>
      </c>
      <c r="N11" s="10">
        <v>170.99317101800003</v>
      </c>
      <c r="O11" s="10">
        <v>185.77094067483102</v>
      </c>
      <c r="P11" s="10">
        <v>214.75073009680102</v>
      </c>
      <c r="Q11" s="10">
        <v>223.58113858929318</v>
      </c>
      <c r="R11" s="10">
        <v>342.17963694039986</v>
      </c>
      <c r="S11" s="3" t="s">
        <v>13</v>
      </c>
      <c r="T11" s="10">
        <v>412.1497817681106</v>
      </c>
      <c r="U11" s="10">
        <v>518.2461044458252</v>
      </c>
      <c r="V11" s="10">
        <v>529.3907146829847</v>
      </c>
      <c r="W11" s="10">
        <v>567.371195418983</v>
      </c>
      <c r="X11" s="10">
        <v>588.6143395012532</v>
      </c>
      <c r="Y11" s="10">
        <v>587.3640502143483</v>
      </c>
      <c r="Z11" s="10">
        <v>587.7568007976255</v>
      </c>
      <c r="AA11" s="10">
        <v>609.3980991526698</v>
      </c>
      <c r="AB11" s="10">
        <v>607.4096954533042</v>
      </c>
      <c r="AC11" s="10">
        <v>643.450043872023</v>
      </c>
      <c r="AD11" s="10">
        <v>652.6906971030332</v>
      </c>
      <c r="AE11" s="10">
        <v>667.9746134135816</v>
      </c>
      <c r="AF11" s="10">
        <v>698.1158351835816</v>
      </c>
      <c r="AG11" s="10">
        <v>728.9953506835816</v>
      </c>
      <c r="AH11" s="10">
        <v>736.6702572553</v>
      </c>
      <c r="AI11" s="10">
        <v>738.0200314129675</v>
      </c>
      <c r="AJ11" s="10">
        <v>739.0200314129675</v>
      </c>
      <c r="AK11" s="10">
        <v>743.0200314129675</v>
      </c>
      <c r="AL11" s="10">
        <v>745.5901052739888</v>
      </c>
      <c r="AM11" s="10">
        <v>793.5301052739887</v>
      </c>
      <c r="AN11" s="10">
        <v>794.0301049376209</v>
      </c>
      <c r="AO11" s="10">
        <v>796.8910349401722</v>
      </c>
      <c r="AP11" s="10">
        <v>811.3412829401727</v>
      </c>
      <c r="AQ11" s="10">
        <v>811.3412829401727</v>
      </c>
      <c r="AR11" s="10">
        <v>811.6093271095953</v>
      </c>
      <c r="AS11" s="10">
        <v>811.6093271095953</v>
      </c>
    </row>
    <row r="12" spans="1:45" ht="15">
      <c r="A12" s="3" t="s">
        <v>7</v>
      </c>
      <c r="B12" s="10">
        <v>1.89196418</v>
      </c>
      <c r="C12" s="10">
        <v>1.99932004</v>
      </c>
      <c r="D12" s="10">
        <v>2.08275741</v>
      </c>
      <c r="E12" s="10">
        <v>2.08275741</v>
      </c>
      <c r="F12" s="10">
        <v>2.27775741</v>
      </c>
      <c r="G12" s="10">
        <v>8.16579587</v>
      </c>
      <c r="H12" s="10">
        <v>24.40029664</v>
      </c>
      <c r="I12" s="10">
        <v>57.705598030000004</v>
      </c>
      <c r="J12" s="10">
        <v>58.53644203</v>
      </c>
      <c r="K12" s="10">
        <v>58.58644203</v>
      </c>
      <c r="L12" s="10">
        <v>58.78644203</v>
      </c>
      <c r="M12" s="10">
        <v>58.83244203</v>
      </c>
      <c r="N12" s="10">
        <v>58.852442030000006</v>
      </c>
      <c r="O12" s="10">
        <v>58.95244203000001</v>
      </c>
      <c r="P12" s="10">
        <v>59.02744203000001</v>
      </c>
      <c r="Q12" s="10">
        <v>60.83644203000001</v>
      </c>
      <c r="R12" s="10">
        <v>94.45942203753901</v>
      </c>
      <c r="S12" s="3" t="s">
        <v>7</v>
      </c>
      <c r="T12" s="10">
        <v>97.88937203308302</v>
      </c>
      <c r="U12" s="10">
        <v>97.92937203308303</v>
      </c>
      <c r="V12" s="10">
        <v>97.92937203308303</v>
      </c>
      <c r="W12" s="10">
        <v>97.92937203308303</v>
      </c>
      <c r="X12" s="10">
        <v>157.92937203308304</v>
      </c>
      <c r="Y12" s="10">
        <v>207.93021826308302</v>
      </c>
      <c r="Z12" s="10">
        <v>207.93021826308302</v>
      </c>
      <c r="AA12" s="10">
        <v>207.93021826308302</v>
      </c>
      <c r="AB12" s="10">
        <v>207.93021826308302</v>
      </c>
      <c r="AC12" s="10">
        <v>207.93021826308302</v>
      </c>
      <c r="AD12" s="10">
        <v>233.2223947022014</v>
      </c>
      <c r="AE12" s="10">
        <v>394.35828970220143</v>
      </c>
      <c r="AF12" s="10">
        <v>415.9861097022014</v>
      </c>
      <c r="AG12" s="10">
        <v>637.7796437022014</v>
      </c>
      <c r="AH12" s="10">
        <v>657.7795987022014</v>
      </c>
      <c r="AI12" s="10">
        <v>679.6795487022017</v>
      </c>
      <c r="AJ12" s="10">
        <v>679.6795487022017</v>
      </c>
      <c r="AK12" s="10">
        <v>679.6795487022017</v>
      </c>
      <c r="AL12" s="10">
        <v>679.6795487022017</v>
      </c>
      <c r="AM12" s="10">
        <v>679.6795487022017</v>
      </c>
      <c r="AN12" s="10">
        <v>679.6795487022017</v>
      </c>
      <c r="AO12" s="10">
        <v>679.6795487022017</v>
      </c>
      <c r="AP12" s="10">
        <v>679.6795487022017</v>
      </c>
      <c r="AQ12" s="10">
        <v>679.6795487022017</v>
      </c>
      <c r="AR12" s="10">
        <v>679.6795487022017</v>
      </c>
      <c r="AS12" s="10">
        <v>679.6795487022017</v>
      </c>
    </row>
    <row r="13" spans="1:45" ht="15">
      <c r="A13" s="3" t="s">
        <v>8</v>
      </c>
      <c r="B13" s="10">
        <v>2.14038157</v>
      </c>
      <c r="C13" s="10">
        <v>3.2395464400000002</v>
      </c>
      <c r="D13" s="10">
        <v>3.3340444500000004</v>
      </c>
      <c r="E13" s="10">
        <v>3.5438526200000005</v>
      </c>
      <c r="F13" s="10">
        <v>3.6481544400000003</v>
      </c>
      <c r="G13" s="10">
        <v>3.8695060900000002</v>
      </c>
      <c r="H13" s="10">
        <v>4.43073782</v>
      </c>
      <c r="I13" s="10">
        <v>4.48984007</v>
      </c>
      <c r="J13" s="10">
        <v>4.560095929999999</v>
      </c>
      <c r="K13" s="10">
        <v>4.608312849999999</v>
      </c>
      <c r="L13" s="10">
        <v>5.341118149999999</v>
      </c>
      <c r="M13" s="10">
        <v>5.501897229999999</v>
      </c>
      <c r="N13" s="10">
        <v>4.997309799999999</v>
      </c>
      <c r="O13" s="10">
        <v>8.4291889</v>
      </c>
      <c r="P13" s="10">
        <v>8.87286531</v>
      </c>
      <c r="Q13" s="10">
        <v>10.306757535953999</v>
      </c>
      <c r="R13" s="10">
        <v>10.575348710749</v>
      </c>
      <c r="S13" s="3" t="s">
        <v>8</v>
      </c>
      <c r="T13" s="10">
        <v>16.893484570749</v>
      </c>
      <c r="U13" s="10">
        <v>81.614817561035</v>
      </c>
      <c r="V13" s="10">
        <v>16.825817561034995</v>
      </c>
      <c r="W13" s="10">
        <v>27.82675719261394</v>
      </c>
      <c r="X13" s="10">
        <v>40.76959352076895</v>
      </c>
      <c r="Y13" s="10">
        <v>133.4636755602</v>
      </c>
      <c r="Z13" s="10">
        <v>246.8866803802</v>
      </c>
      <c r="AA13" s="10">
        <v>248.4451612802</v>
      </c>
      <c r="AB13" s="10">
        <v>265.2454132802</v>
      </c>
      <c r="AC13" s="10">
        <v>265.2454132802</v>
      </c>
      <c r="AD13" s="10">
        <v>265.2454132802</v>
      </c>
      <c r="AE13" s="10">
        <v>302.8621105202</v>
      </c>
      <c r="AF13" s="10">
        <v>322.8671775864207</v>
      </c>
      <c r="AG13" s="10">
        <v>331.30892958238934</v>
      </c>
      <c r="AH13" s="10">
        <v>360.17504258289864</v>
      </c>
      <c r="AI13" s="10">
        <v>392.78333848473915</v>
      </c>
      <c r="AJ13" s="10">
        <v>409.27768615606783</v>
      </c>
      <c r="AK13" s="10">
        <v>457.8815563494501</v>
      </c>
      <c r="AL13" s="10">
        <v>457.8815563494501</v>
      </c>
      <c r="AM13" s="10">
        <v>522.6315563494501</v>
      </c>
      <c r="AN13" s="10">
        <v>522.6315563494501</v>
      </c>
      <c r="AO13" s="10">
        <v>522.6315563494501</v>
      </c>
      <c r="AP13" s="10">
        <v>522.6315563494501</v>
      </c>
      <c r="AQ13" s="10">
        <v>522.6315563494501</v>
      </c>
      <c r="AR13" s="10">
        <v>522.6315563494501</v>
      </c>
      <c r="AS13" s="10">
        <v>522.6315563494501</v>
      </c>
    </row>
    <row r="14" spans="1:45" ht="15">
      <c r="A14" s="3" t="s">
        <v>9</v>
      </c>
      <c r="B14" s="10">
        <v>0.45589077000000006</v>
      </c>
      <c r="C14" s="10">
        <v>0.5804655900000001</v>
      </c>
      <c r="D14" s="10">
        <v>0.87035386</v>
      </c>
      <c r="E14" s="10">
        <v>0.801548194</v>
      </c>
      <c r="F14" s="10">
        <v>0.979491674</v>
      </c>
      <c r="G14" s="10">
        <v>0.9936250240000001</v>
      </c>
      <c r="H14" s="10">
        <v>0.9937124840000001</v>
      </c>
      <c r="I14" s="10">
        <v>1.0107755040000002</v>
      </c>
      <c r="J14" s="10">
        <v>1.8896279740000002</v>
      </c>
      <c r="K14" s="10">
        <v>1.978748734</v>
      </c>
      <c r="L14" s="10">
        <v>2.0663942840000002</v>
      </c>
      <c r="M14" s="10">
        <v>2.122565394</v>
      </c>
      <c r="N14" s="10">
        <v>2.437999044</v>
      </c>
      <c r="O14" s="10">
        <v>3.720686504</v>
      </c>
      <c r="P14" s="10">
        <v>4.494133143561769</v>
      </c>
      <c r="Q14" s="10">
        <v>14.39181171499034</v>
      </c>
      <c r="R14" s="10">
        <v>30.63375271504534</v>
      </c>
      <c r="S14" s="3" t="s">
        <v>9</v>
      </c>
      <c r="T14" s="10">
        <v>32.54872533504534</v>
      </c>
      <c r="U14" s="10">
        <v>44.469822335045336</v>
      </c>
      <c r="V14" s="10">
        <v>55.877351865045334</v>
      </c>
      <c r="W14" s="10">
        <v>60.23041186504533</v>
      </c>
      <c r="X14" s="10">
        <v>70.63041186504533</v>
      </c>
      <c r="Y14" s="10">
        <v>70.63041186504533</v>
      </c>
      <c r="Z14" s="10">
        <v>81.38041186504533</v>
      </c>
      <c r="AA14" s="10">
        <v>86.0744399594192</v>
      </c>
      <c r="AB14" s="10">
        <v>95.21343995941919</v>
      </c>
      <c r="AC14" s="10">
        <v>124.1948540138946</v>
      </c>
      <c r="AD14" s="10">
        <v>163.87990531779587</v>
      </c>
      <c r="AE14" s="10">
        <v>204.70128749981606</v>
      </c>
      <c r="AF14" s="10">
        <v>224.93950015858047</v>
      </c>
      <c r="AG14" s="10">
        <v>329.08729649534104</v>
      </c>
      <c r="AH14" s="10">
        <v>329.08729649534104</v>
      </c>
      <c r="AI14" s="10">
        <v>360.38407341397476</v>
      </c>
      <c r="AJ14" s="10">
        <v>372.5945983238048</v>
      </c>
      <c r="AK14" s="10">
        <v>381.4736070961453</v>
      </c>
      <c r="AL14" s="10">
        <v>382.45896602278606</v>
      </c>
      <c r="AM14" s="10">
        <v>387.67513977278617</v>
      </c>
      <c r="AN14" s="10">
        <v>396.62513977278616</v>
      </c>
      <c r="AO14" s="10">
        <v>398.5300846110041</v>
      </c>
      <c r="AP14" s="10">
        <v>399.7754712748111</v>
      </c>
      <c r="AQ14" s="10">
        <v>399.7754712748111</v>
      </c>
      <c r="AR14" s="10">
        <v>399.7754712748111</v>
      </c>
      <c r="AS14" s="10">
        <v>399.7754712748111</v>
      </c>
    </row>
    <row r="15" spans="1:45" ht="15">
      <c r="A15" s="3" t="s">
        <v>17</v>
      </c>
      <c r="B15" s="10">
        <v>0.5755967900000001</v>
      </c>
      <c r="C15" s="10">
        <v>2.8323881700000006</v>
      </c>
      <c r="D15" s="10">
        <v>3.1531575200000006</v>
      </c>
      <c r="E15" s="10">
        <v>3.2065648700000007</v>
      </c>
      <c r="F15" s="10">
        <v>3.1814490000000006</v>
      </c>
      <c r="G15" s="10">
        <v>3.2118934000000006</v>
      </c>
      <c r="H15" s="10">
        <v>3.1267320900000004</v>
      </c>
      <c r="I15" s="10">
        <v>3.1267320900000004</v>
      </c>
      <c r="J15" s="10">
        <v>3.1917320900000004</v>
      </c>
      <c r="K15" s="10">
        <v>3.2644165300000005</v>
      </c>
      <c r="L15" s="10">
        <v>3.2643999900000007</v>
      </c>
      <c r="M15" s="10">
        <v>3.2092942200000003</v>
      </c>
      <c r="N15" s="10">
        <v>3.2092942200000003</v>
      </c>
      <c r="O15" s="10">
        <v>4.20929422</v>
      </c>
      <c r="P15" s="10">
        <v>4.66929439</v>
      </c>
      <c r="Q15" s="10">
        <v>4.66929439</v>
      </c>
      <c r="R15" s="10">
        <v>5.46929439</v>
      </c>
      <c r="S15" s="3" t="s">
        <v>17</v>
      </c>
      <c r="T15" s="10">
        <v>5.46929439</v>
      </c>
      <c r="U15" s="10">
        <v>5.46929439</v>
      </c>
      <c r="V15" s="10">
        <v>5.46929439</v>
      </c>
      <c r="W15" s="10">
        <v>5.46929439</v>
      </c>
      <c r="X15" s="10">
        <v>5.46929439</v>
      </c>
      <c r="Y15" s="10">
        <v>5.46929439</v>
      </c>
      <c r="Z15" s="10">
        <v>5.46929439</v>
      </c>
      <c r="AA15" s="10">
        <v>9.98444591</v>
      </c>
      <c r="AB15" s="10">
        <v>14.49959743</v>
      </c>
      <c r="AC15" s="10">
        <v>132.99959743</v>
      </c>
      <c r="AD15" s="10">
        <v>162.99959743</v>
      </c>
      <c r="AE15" s="10">
        <v>162.99959743</v>
      </c>
      <c r="AF15" s="10">
        <v>162.99959743</v>
      </c>
      <c r="AG15" s="10">
        <v>163.0144179279986</v>
      </c>
      <c r="AH15" s="10">
        <v>163.0144179279986</v>
      </c>
      <c r="AI15" s="10">
        <v>163.0144179279986</v>
      </c>
      <c r="AJ15" s="10">
        <v>163.0144179279986</v>
      </c>
      <c r="AK15" s="10">
        <v>163.0144179279986</v>
      </c>
      <c r="AL15" s="10">
        <v>163.0144179279986</v>
      </c>
      <c r="AM15" s="10">
        <v>163.0144179279986</v>
      </c>
      <c r="AN15" s="10">
        <v>163.0144179279986</v>
      </c>
      <c r="AO15" s="10">
        <v>163.0144179279986</v>
      </c>
      <c r="AP15" s="10">
        <v>163.0144179279986</v>
      </c>
      <c r="AQ15" s="10">
        <v>163.0144179279986</v>
      </c>
      <c r="AR15" s="10">
        <v>163.0144179279986</v>
      </c>
      <c r="AS15" s="10">
        <v>163.0144179279986</v>
      </c>
    </row>
    <row r="16" spans="1:45" ht="15">
      <c r="A16" s="3" t="s">
        <v>14</v>
      </c>
      <c r="B16" s="10">
        <v>0.48691281</v>
      </c>
      <c r="C16" s="10">
        <v>9.62701772</v>
      </c>
      <c r="D16" s="10">
        <v>9.8755282</v>
      </c>
      <c r="E16" s="10">
        <v>10.61691336</v>
      </c>
      <c r="F16" s="10">
        <v>10.61691336</v>
      </c>
      <c r="G16" s="10">
        <v>10.61691336</v>
      </c>
      <c r="H16" s="10">
        <v>10.61691336</v>
      </c>
      <c r="I16" s="10">
        <v>10.29637117</v>
      </c>
      <c r="J16" s="10">
        <v>10.29637117</v>
      </c>
      <c r="K16" s="10">
        <v>10.25061415</v>
      </c>
      <c r="L16" s="10">
        <v>10.263384570000001</v>
      </c>
      <c r="M16" s="10">
        <v>10.263384570000001</v>
      </c>
      <c r="N16" s="10">
        <v>12.403384570000002</v>
      </c>
      <c r="O16" s="10">
        <v>12.415699570000001</v>
      </c>
      <c r="P16" s="10">
        <v>18.626729330000003</v>
      </c>
      <c r="Q16" s="10">
        <v>25.636235816840003</v>
      </c>
      <c r="R16" s="10">
        <v>35.63724216515401</v>
      </c>
      <c r="S16" s="3" t="s">
        <v>14</v>
      </c>
      <c r="T16" s="10">
        <v>36.196423278887</v>
      </c>
      <c r="U16" s="10">
        <v>41.75576416935</v>
      </c>
      <c r="V16" s="10">
        <v>58.36794714329659</v>
      </c>
      <c r="W16" s="10">
        <v>58.36794714329659</v>
      </c>
      <c r="X16" s="10">
        <v>58.36794714329659</v>
      </c>
      <c r="Y16" s="10">
        <v>58.36794714329659</v>
      </c>
      <c r="Z16" s="10">
        <v>62.10277714329659</v>
      </c>
      <c r="AA16" s="10">
        <v>62.10277714329659</v>
      </c>
      <c r="AB16" s="10">
        <v>63.238038683296594</v>
      </c>
      <c r="AC16" s="10">
        <v>63.36798880329659</v>
      </c>
      <c r="AD16" s="10">
        <v>63.54294880329659</v>
      </c>
      <c r="AE16" s="10">
        <v>63.79812719329659</v>
      </c>
      <c r="AF16" s="10">
        <v>72.29487195329659</v>
      </c>
      <c r="AG16" s="10">
        <v>76.5548719532966</v>
      </c>
      <c r="AH16" s="10">
        <v>76.5548719532966</v>
      </c>
      <c r="AI16" s="10">
        <v>81.5548719532966</v>
      </c>
      <c r="AJ16" s="10">
        <v>83.13949595329659</v>
      </c>
      <c r="AK16" s="10">
        <v>83.13949595329659</v>
      </c>
      <c r="AL16" s="10">
        <v>83.13949595329659</v>
      </c>
      <c r="AM16" s="10">
        <v>83.13949595329659</v>
      </c>
      <c r="AN16" s="10">
        <v>83.3828308241453</v>
      </c>
      <c r="AO16" s="10">
        <v>83.3828308241453</v>
      </c>
      <c r="AP16" s="10">
        <v>83.3828308241453</v>
      </c>
      <c r="AQ16" s="10">
        <v>83.3828308241453</v>
      </c>
      <c r="AR16" s="10">
        <v>83.3828308241453</v>
      </c>
      <c r="AS16" s="10">
        <v>83.3828308241453</v>
      </c>
    </row>
    <row r="17" spans="1:45" ht="15">
      <c r="A17" s="3" t="s">
        <v>11</v>
      </c>
      <c r="B17" s="10">
        <v>3.0143705000000005</v>
      </c>
      <c r="C17" s="10">
        <v>3.0165927300000006</v>
      </c>
      <c r="D17" s="10">
        <v>3.0165927300000006</v>
      </c>
      <c r="E17" s="10">
        <v>3.0345927300000004</v>
      </c>
      <c r="F17" s="10">
        <v>3.0345927300000004</v>
      </c>
      <c r="G17" s="10">
        <v>3.18420021</v>
      </c>
      <c r="H17" s="10">
        <v>3.18420021</v>
      </c>
      <c r="I17" s="10">
        <v>3.18420021</v>
      </c>
      <c r="J17" s="10">
        <v>3.18420021</v>
      </c>
      <c r="K17" s="10">
        <v>3.1847569200000003</v>
      </c>
      <c r="L17" s="10">
        <v>4.20359381</v>
      </c>
      <c r="M17" s="10">
        <v>4.20359381</v>
      </c>
      <c r="N17" s="10">
        <v>4.82459381</v>
      </c>
      <c r="O17" s="10">
        <v>4.82459381</v>
      </c>
      <c r="P17" s="10">
        <v>4.82459381</v>
      </c>
      <c r="Q17" s="10">
        <v>7.65659381</v>
      </c>
      <c r="R17" s="10">
        <v>7.200755760000001</v>
      </c>
      <c r="S17" s="3" t="s">
        <v>11</v>
      </c>
      <c r="T17" s="10">
        <v>7.700755760000001</v>
      </c>
      <c r="U17" s="10">
        <v>26.21835876</v>
      </c>
      <c r="V17" s="10">
        <v>42.08955247282965</v>
      </c>
      <c r="W17" s="10">
        <v>44.403113932829655</v>
      </c>
      <c r="X17" s="10">
        <v>44.403113932829655</v>
      </c>
      <c r="Y17" s="10">
        <v>44.403113932829655</v>
      </c>
      <c r="Z17" s="10">
        <v>44.403113932829655</v>
      </c>
      <c r="AA17" s="10">
        <v>44.403113932829655</v>
      </c>
      <c r="AB17" s="10">
        <v>44.403113932829655</v>
      </c>
      <c r="AC17" s="10">
        <v>44.403113932829655</v>
      </c>
      <c r="AD17" s="10">
        <v>44.833113932829654</v>
      </c>
      <c r="AE17" s="10">
        <v>45.65717779282966</v>
      </c>
      <c r="AF17" s="10">
        <v>45.65717779282966</v>
      </c>
      <c r="AG17" s="10">
        <v>45.65717779282966</v>
      </c>
      <c r="AH17" s="10">
        <v>45.65717779282966</v>
      </c>
      <c r="AI17" s="10">
        <v>45.65717779282966</v>
      </c>
      <c r="AJ17" s="10">
        <v>45.65717779282966</v>
      </c>
      <c r="AK17" s="10">
        <v>69.80351679282965</v>
      </c>
      <c r="AL17" s="10">
        <v>69.80351679282965</v>
      </c>
      <c r="AM17" s="10">
        <v>82.9498558473313</v>
      </c>
      <c r="AN17" s="10">
        <v>82.9498558473313</v>
      </c>
      <c r="AO17" s="10">
        <v>82.9498558473313</v>
      </c>
      <c r="AP17" s="10">
        <v>82.9498558473313</v>
      </c>
      <c r="AQ17" s="10">
        <v>82.9498558473313</v>
      </c>
      <c r="AR17" s="10">
        <v>82.9498558473313</v>
      </c>
      <c r="AS17" s="10">
        <v>82.9498558473313</v>
      </c>
    </row>
    <row r="18" spans="1:45" ht="15">
      <c r="A18" s="3" t="s">
        <v>15</v>
      </c>
      <c r="B18" s="10">
        <v>2.3741853599999994</v>
      </c>
      <c r="C18" s="10">
        <v>10.723828459999996</v>
      </c>
      <c r="D18" s="10">
        <v>11.575508219999996</v>
      </c>
      <c r="E18" s="10">
        <v>4.682171429999996</v>
      </c>
      <c r="F18" s="10">
        <v>4.720775119999996</v>
      </c>
      <c r="G18" s="10">
        <v>4.164443419999996</v>
      </c>
      <c r="H18" s="10">
        <v>4.028654269999996</v>
      </c>
      <c r="I18" s="10">
        <v>4.090385529999996</v>
      </c>
      <c r="J18" s="10">
        <v>5.736608839999996</v>
      </c>
      <c r="K18" s="10">
        <v>5.774886999999996</v>
      </c>
      <c r="L18" s="10">
        <v>5.774888359999996</v>
      </c>
      <c r="M18" s="10">
        <v>5.774888359999996</v>
      </c>
      <c r="N18" s="10">
        <v>5.774888359999996</v>
      </c>
      <c r="O18" s="10">
        <v>6.798629669999997</v>
      </c>
      <c r="P18" s="10">
        <v>6.9556569099999965</v>
      </c>
      <c r="Q18" s="10">
        <v>7.237620400071997</v>
      </c>
      <c r="R18" s="10">
        <v>7.302831250071996</v>
      </c>
      <c r="S18" s="3" t="s">
        <v>15</v>
      </c>
      <c r="T18" s="10">
        <v>10.474689250071997</v>
      </c>
      <c r="U18" s="10">
        <v>10.868469410071997</v>
      </c>
      <c r="V18" s="10">
        <v>13.212532170071997</v>
      </c>
      <c r="W18" s="10">
        <v>13.443737850071997</v>
      </c>
      <c r="X18" s="10">
        <v>24.073687850071998</v>
      </c>
      <c r="Y18" s="10">
        <v>23.33146198699282</v>
      </c>
      <c r="Z18" s="10">
        <v>23.72626198699282</v>
      </c>
      <c r="AA18" s="10">
        <v>24.84426198699282</v>
      </c>
      <c r="AB18" s="10">
        <v>25.14426198699282</v>
      </c>
      <c r="AC18" s="10">
        <v>25.724163788794623</v>
      </c>
      <c r="AD18" s="10">
        <v>25.724163788794623</v>
      </c>
      <c r="AE18" s="10">
        <v>26.84976370015994</v>
      </c>
      <c r="AF18" s="10">
        <v>28.299685700189993</v>
      </c>
      <c r="AG18" s="10">
        <v>29.798364000189995</v>
      </c>
      <c r="AH18" s="10">
        <v>32.65497576986705</v>
      </c>
      <c r="AI18" s="10">
        <v>32.65497576986705</v>
      </c>
      <c r="AJ18" s="10">
        <v>32.65497576986705</v>
      </c>
      <c r="AK18" s="10">
        <v>32.65497576986705</v>
      </c>
      <c r="AL18" s="10">
        <v>46.85497576986705</v>
      </c>
      <c r="AM18" s="10">
        <v>46.85497576986705</v>
      </c>
      <c r="AN18" s="10">
        <v>81.60497576986705</v>
      </c>
      <c r="AO18" s="10">
        <v>81.60497576986705</v>
      </c>
      <c r="AP18" s="10">
        <v>81.60497576986705</v>
      </c>
      <c r="AQ18" s="10">
        <v>81.60497576986705</v>
      </c>
      <c r="AR18" s="10">
        <v>81.60497576986705</v>
      </c>
      <c r="AS18" s="10">
        <v>81.60497576986705</v>
      </c>
    </row>
    <row r="19" spans="1:45" ht="15">
      <c r="A19" s="3" t="s">
        <v>18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1.2449411000000001</v>
      </c>
      <c r="L19" s="10">
        <v>1.2449411000000001</v>
      </c>
      <c r="M19" s="10">
        <v>1.2449411000000001</v>
      </c>
      <c r="N19" s="10">
        <v>1.2449411000000001</v>
      </c>
      <c r="O19" s="10">
        <v>1.2449411000000001</v>
      </c>
      <c r="P19" s="10">
        <v>1.2449411000000001</v>
      </c>
      <c r="Q19" s="10">
        <v>1.2449411000000001</v>
      </c>
      <c r="R19" s="10">
        <v>1.2449411000000001</v>
      </c>
      <c r="S19" s="3" t="s">
        <v>18</v>
      </c>
      <c r="T19" s="10">
        <v>1.2449411000000001</v>
      </c>
      <c r="U19" s="10">
        <v>1.2449411000000001</v>
      </c>
      <c r="V19" s="10">
        <v>1.2449411000000001</v>
      </c>
      <c r="W19" s="10">
        <v>1.2449411000000001</v>
      </c>
      <c r="X19" s="10">
        <v>1.2449411000000001</v>
      </c>
      <c r="Y19" s="10">
        <v>1.2449411000000001</v>
      </c>
      <c r="Z19" s="10">
        <v>1.2449411000000001</v>
      </c>
      <c r="AA19" s="10">
        <v>1.2449411000000001</v>
      </c>
      <c r="AB19" s="10">
        <v>1.2449411000000001</v>
      </c>
      <c r="AC19" s="10">
        <v>1.2449411000000001</v>
      </c>
      <c r="AD19" s="10">
        <v>1.2449411000000001</v>
      </c>
      <c r="AE19" s="10">
        <v>1.2449411000000001</v>
      </c>
      <c r="AF19" s="10">
        <v>1.2449411000000001</v>
      </c>
      <c r="AG19" s="10">
        <v>1.2449411000000001</v>
      </c>
      <c r="AH19" s="10">
        <v>1.2449411000000001</v>
      </c>
      <c r="AI19" s="10">
        <v>1.2449411000000001</v>
      </c>
      <c r="AJ19" s="10">
        <v>1.2449411000000001</v>
      </c>
      <c r="AK19" s="10">
        <v>1.2449411000000001</v>
      </c>
      <c r="AL19" s="10">
        <v>1.2449411000000001</v>
      </c>
      <c r="AM19" s="10">
        <v>1.2449411000000001</v>
      </c>
      <c r="AN19" s="10">
        <v>1.2449411000000001</v>
      </c>
      <c r="AO19" s="10">
        <v>1.2449411000000001</v>
      </c>
      <c r="AP19" s="10">
        <v>1.2449411000000001</v>
      </c>
      <c r="AQ19" s="10">
        <v>1.2449411000000001</v>
      </c>
      <c r="AR19" s="10">
        <v>1.2449411000000001</v>
      </c>
      <c r="AS19" s="10">
        <v>1.2449411000000001</v>
      </c>
    </row>
    <row r="20" spans="1:45" ht="15">
      <c r="A20" s="4" t="s">
        <v>1</v>
      </c>
      <c r="B20" s="5">
        <f>+SUM(B5:B19)</f>
        <v>759.86217609</v>
      </c>
      <c r="C20" s="5">
        <f aca="true" t="shared" si="0" ref="C20:R20">+SUM(C5:C19)</f>
        <v>912.7318113700002</v>
      </c>
      <c r="D20" s="5">
        <f t="shared" si="0"/>
        <v>993.9242810500001</v>
      </c>
      <c r="E20" s="5">
        <f t="shared" si="0"/>
        <v>1070.162825304</v>
      </c>
      <c r="F20" s="5">
        <f t="shared" si="0"/>
        <v>1108.9353121740003</v>
      </c>
      <c r="G20" s="5">
        <f t="shared" si="0"/>
        <v>1130.4906662940002</v>
      </c>
      <c r="H20" s="5">
        <f t="shared" si="0"/>
        <v>1163.1017809640005</v>
      </c>
      <c r="I20" s="5">
        <f t="shared" si="0"/>
        <v>1212.7748799540002</v>
      </c>
      <c r="J20" s="5">
        <f t="shared" si="0"/>
        <v>1230.5522339840002</v>
      </c>
      <c r="K20" s="5">
        <f t="shared" si="0"/>
        <v>1253.2213522860002</v>
      </c>
      <c r="L20" s="5">
        <f t="shared" si="0"/>
        <v>1298.595058822</v>
      </c>
      <c r="M20" s="5">
        <f t="shared" si="0"/>
        <v>1331.5047515620004</v>
      </c>
      <c r="N20" s="5">
        <f t="shared" si="0"/>
        <v>1493.3160543341014</v>
      </c>
      <c r="O20" s="5">
        <f t="shared" si="0"/>
        <v>1631.2332522887884</v>
      </c>
      <c r="P20" s="5">
        <f t="shared" si="0"/>
        <v>4440.763025740382</v>
      </c>
      <c r="Q20" s="5">
        <f t="shared" si="0"/>
        <v>5056.790776070438</v>
      </c>
      <c r="R20" s="5">
        <f t="shared" si="0"/>
        <v>6239.947288441195</v>
      </c>
      <c r="S20" s="4" t="s">
        <v>1</v>
      </c>
      <c r="T20" s="5">
        <f>+SUM(T5:T19)</f>
        <v>7284.595876200876</v>
      </c>
      <c r="U20" s="5">
        <f aca="true" t="shared" si="1" ref="U20:AS20">+SUM(U5:U19)</f>
        <v>8102.34494472151</v>
      </c>
      <c r="V20" s="5">
        <f t="shared" si="1"/>
        <v>9558.668508431449</v>
      </c>
      <c r="W20" s="5">
        <f t="shared" si="1"/>
        <v>12233.39817892821</v>
      </c>
      <c r="X20" s="5">
        <f t="shared" si="1"/>
        <v>13018.762375039465</v>
      </c>
      <c r="Y20" s="5">
        <f t="shared" si="1"/>
        <v>14031.363251118955</v>
      </c>
      <c r="Z20" s="5">
        <f t="shared" si="1"/>
        <v>14158.268006400513</v>
      </c>
      <c r="AA20" s="5">
        <f t="shared" si="1"/>
        <v>14007.056705760971</v>
      </c>
      <c r="AB20" s="5">
        <f t="shared" si="1"/>
        <v>13716.462053318335</v>
      </c>
      <c r="AC20" s="5">
        <f t="shared" si="1"/>
        <v>15194.143406191208</v>
      </c>
      <c r="AD20" s="5">
        <f t="shared" si="1"/>
        <v>15589.178351373854</v>
      </c>
      <c r="AE20" s="5">
        <f t="shared" si="1"/>
        <v>17553.80882597338</v>
      </c>
      <c r="AF20" s="5">
        <f t="shared" si="1"/>
        <v>19405.7580603955</v>
      </c>
      <c r="AG20" s="5">
        <f t="shared" si="1"/>
        <v>21265.54870351285</v>
      </c>
      <c r="AH20" s="5">
        <f t="shared" si="1"/>
        <v>22010.3393295982</v>
      </c>
      <c r="AI20" s="5">
        <f t="shared" si="1"/>
        <v>22710.552834332793</v>
      </c>
      <c r="AJ20" s="5">
        <f t="shared" si="1"/>
        <v>24048.626534118117</v>
      </c>
      <c r="AK20" s="5">
        <f t="shared" si="1"/>
        <v>24548.656388098847</v>
      </c>
      <c r="AL20" s="5">
        <f t="shared" si="1"/>
        <v>26204.27869389227</v>
      </c>
      <c r="AM20" s="5">
        <f t="shared" si="1"/>
        <v>26768.50581373779</v>
      </c>
      <c r="AN20" s="5">
        <f t="shared" si="1"/>
        <v>26951.22420252436</v>
      </c>
      <c r="AO20" s="5">
        <f t="shared" si="1"/>
        <v>28294.69190440331</v>
      </c>
      <c r="AP20" s="5">
        <f t="shared" si="1"/>
        <v>29236.063526756818</v>
      </c>
      <c r="AQ20" s="5">
        <f t="shared" si="1"/>
        <v>29682.335159228245</v>
      </c>
      <c r="AR20" s="5">
        <f t="shared" si="1"/>
        <v>30193.705455193704</v>
      </c>
      <c r="AS20" s="5">
        <f t="shared" si="1"/>
        <v>30201.706422583702</v>
      </c>
    </row>
    <row r="21" spans="1:45" ht="15">
      <c r="A21" s="6" t="s">
        <v>19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1"/>
      <c r="P21" s="1"/>
      <c r="Q21" s="1"/>
      <c r="R21" s="1"/>
      <c r="S21" s="6" t="str">
        <f>+A21</f>
        <v>1/ Considera aportes provenientes del exterior destinados al capital social de empresas nacionales.</v>
      </c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</row>
    <row r="22" spans="1:45" ht="15">
      <c r="A22" s="6" t="s">
        <v>22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1"/>
      <c r="P22" s="1"/>
      <c r="Q22" s="1"/>
      <c r="R22" s="1"/>
      <c r="S22" s="6" t="str">
        <f>+A22</f>
        <v>2/ Actualizado al 30 de junio de 2023.</v>
      </c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</row>
    <row r="23" spans="1:45" ht="15">
      <c r="A23" s="11" t="s">
        <v>20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1"/>
      <c r="P23" s="1"/>
      <c r="Q23" s="1"/>
      <c r="R23" s="1"/>
      <c r="S23" s="11" t="str">
        <f>+A23</f>
        <v>Fuente y elaboración: Dirección de Servicios al Inversionista - PROINVERSIÓN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2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</row>
  </sheetData>
  <sheetProtection/>
  <printOptions/>
  <pageMargins left="0.5118110236220472" right="0.1968503937007874" top="0.5511811023622047" bottom="0.5511811023622047" header="0.31496062992125984" footer="0.31496062992125984"/>
  <pageSetup horizontalDpi="600" verticalDpi="600" orientation="landscape" paperSize="9" scale="54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Alexander Salvador Silvestre</cp:lastModifiedBy>
  <cp:lastPrinted>2022-10-04T21:58:14Z</cp:lastPrinted>
  <dcterms:created xsi:type="dcterms:W3CDTF">2016-06-14T22:35:50Z</dcterms:created>
  <dcterms:modified xsi:type="dcterms:W3CDTF">2023-10-06T22:41:16Z</dcterms:modified>
  <cp:category/>
  <cp:version/>
  <cp:contentType/>
  <cp:contentStatus/>
</cp:coreProperties>
</file>